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0" yWindow="0" windowWidth="21570" windowHeight="7590" tabRatio="809" activeTab="0"/>
  </bookViews>
  <sheets>
    <sheet name="Auslieferung Catering" sheetId="1" r:id="rId1"/>
  </sheets>
  <definedNames>
    <definedName name="_xlnm.Print_Area" localSheetId="0">'Auslieferung Catering'!$A$1:$AB$249</definedName>
    <definedName name="Kontrollkästchen2" localSheetId="0">'Auslieferung Catering'!$U$17</definedName>
  </definedNames>
  <calcPr fullCalcOnLoad="1"/>
</workbook>
</file>

<file path=xl/sharedStrings.xml><?xml version="1.0" encoding="utf-8"?>
<sst xmlns="http://schemas.openxmlformats.org/spreadsheetml/2006/main" count="174" uniqueCount="159">
  <si>
    <t>Artikel</t>
  </si>
  <si>
    <t>CHF</t>
  </si>
  <si>
    <t>LIEFERDATUM</t>
  </si>
  <si>
    <t>LIEFERZEIT</t>
  </si>
  <si>
    <t>LIEFERORT</t>
  </si>
  <si>
    <t>ABRÄUMZEIT</t>
  </si>
  <si>
    <t>Einheit</t>
  </si>
  <si>
    <t>BESTELLER</t>
  </si>
  <si>
    <t>KOSTENSTELLE</t>
  </si>
  <si>
    <t>PERSONENZAHL</t>
  </si>
  <si>
    <t>TELEFON NR</t>
  </si>
  <si>
    <t>BEDIENUNG ERWÜNSCHT</t>
  </si>
  <si>
    <t>OHNE BEDIENUNG</t>
  </si>
  <si>
    <t>Take Away Besteck</t>
  </si>
  <si>
    <t>Porzellan Geschirr</t>
  </si>
  <si>
    <t>Gläser</t>
  </si>
  <si>
    <t>ANGEBOT GEMÄSS CATERINGKARTE</t>
  </si>
  <si>
    <t>(Sie können die Stückzahl bestimmen oder wenn Sie ein Häckchen setzen rechnen wir Ihnen die Anzahl aus)</t>
  </si>
  <si>
    <t>Anz.</t>
  </si>
  <si>
    <t>E-MAIL</t>
  </si>
  <si>
    <t>SV (Schweiz) AG</t>
  </si>
  <si>
    <t>Buttergipfel</t>
  </si>
  <si>
    <t>Laugengipfel</t>
  </si>
  <si>
    <t>Rusticogipfel</t>
  </si>
  <si>
    <t>Gemüsespiessli</t>
  </si>
  <si>
    <t>Zwischentotal</t>
  </si>
  <si>
    <t>Normales Besteck</t>
  </si>
  <si>
    <t>Transportpauschale gemäss Definierung Cateringkarte</t>
  </si>
  <si>
    <t>TRANSPORTPAUSCHALEN, MITARBEITERKOSTEN ETC</t>
  </si>
  <si>
    <t>Auslieferungskreis</t>
  </si>
  <si>
    <t>Mitarbeiterkosten</t>
  </si>
  <si>
    <t>Personen</t>
  </si>
  <si>
    <t>Mietpreis / Pers</t>
  </si>
  <si>
    <t>Geschirrdefinierung</t>
  </si>
  <si>
    <t>Stundanansatz</t>
  </si>
  <si>
    <t>MA</t>
  </si>
  <si>
    <t>Beschrieb</t>
  </si>
  <si>
    <t>TOTAL DER AUSLIEFERUNG</t>
  </si>
  <si>
    <t>Herzlichen Dank für Ihre Bestellung</t>
  </si>
  <si>
    <t>Ihre Bemerkungen, Wünsche, Anregungen</t>
  </si>
  <si>
    <t>Bestätigung der Bestellung</t>
  </si>
  <si>
    <t>Datum</t>
  </si>
  <si>
    <t>Mitarbeiter SV</t>
  </si>
  <si>
    <t>und Ihnen als Bestätigung der Bestellung per Mail zugesandt.</t>
  </si>
  <si>
    <t>Chauffeur/Std</t>
  </si>
  <si>
    <t>Abrechnung:</t>
  </si>
  <si>
    <t>Verbucht am:</t>
  </si>
  <si>
    <t>Getränke Retouren:</t>
  </si>
  <si>
    <t>durch</t>
  </si>
  <si>
    <t>Total</t>
  </si>
  <si>
    <t>KM</t>
  </si>
  <si>
    <t>KREIS</t>
  </si>
  <si>
    <t>Ansatz</t>
  </si>
  <si>
    <t>Geplante KM</t>
  </si>
  <si>
    <t>Industriestunden</t>
  </si>
  <si>
    <t>√</t>
  </si>
  <si>
    <t>Seestrasse 103</t>
  </si>
  <si>
    <t>CH 8708 Männedorf</t>
  </si>
  <si>
    <t>Tel +41 44 790 48 24</t>
  </si>
  <si>
    <t>E-Mail: tecan@sv-group.ch</t>
  </si>
  <si>
    <t>Wird durch SV Group Tecan ausgefüllt</t>
  </si>
  <si>
    <t>-</t>
  </si>
  <si>
    <t>Orangensaft Liter</t>
  </si>
  <si>
    <t>Brötli gemischt</t>
  </si>
  <si>
    <t>Maisbrötli</t>
  </si>
  <si>
    <t>Mini Sandwich diverse Füllungen</t>
  </si>
  <si>
    <t>Schweizer Frühstück</t>
  </si>
  <si>
    <t>Tecan Frühstück</t>
  </si>
  <si>
    <t>Menu 1 Kalbssteak</t>
  </si>
  <si>
    <t>Menu 2 Schweinsfilet</t>
  </si>
  <si>
    <t>Menu 3 Kalbsgeschnetzeltes</t>
  </si>
  <si>
    <t>Menu 4 Rindsfilet</t>
  </si>
  <si>
    <t>Menu 5 Lachsfilet</t>
  </si>
  <si>
    <t>Menu 6 Pouletbrust</t>
  </si>
  <si>
    <t>Quöllfrisch</t>
  </si>
  <si>
    <t>Roero Arneis</t>
  </si>
  <si>
    <t>Epesses</t>
  </si>
  <si>
    <t>Alkoholische Getränke</t>
  </si>
  <si>
    <t xml:space="preserve"> </t>
  </si>
  <si>
    <t>Ticinello</t>
  </si>
  <si>
    <t>Barbera d'Alba</t>
  </si>
  <si>
    <t>Prosecco</t>
  </si>
  <si>
    <t>(ohne Transportpauschale, Geschirr Entschädigung etc)</t>
  </si>
  <si>
    <t>Sitzungslunch warm</t>
  </si>
  <si>
    <t>Tagesteller</t>
  </si>
  <si>
    <t>Kaffee &amp; Getränke</t>
  </si>
  <si>
    <t>CEO Breakfast</t>
  </si>
  <si>
    <t>Geschirrmiete, Wäschemiete</t>
  </si>
  <si>
    <t>Nespresso  (Maschine pro Kapsel)</t>
  </si>
  <si>
    <t>Früchteschale immer dabei (gratis)</t>
  </si>
  <si>
    <t>Menu 7 Lammfilet</t>
  </si>
  <si>
    <t>Schinkengipfeli</t>
  </si>
  <si>
    <t>Aperoküchlein</t>
  </si>
  <si>
    <t>Feldschlösschen</t>
  </si>
  <si>
    <t>ANLASS TITEL</t>
  </si>
  <si>
    <t xml:space="preserve">  </t>
  </si>
  <si>
    <t>Adresse</t>
  </si>
  <si>
    <t>Bruschetta</t>
  </si>
  <si>
    <t>Baquette am Meter auf Wunsch gefüllt</t>
  </si>
  <si>
    <t>Michel Fruchtsäfte 3,3 dl</t>
  </si>
  <si>
    <t>Süssgetränke PET 5dl</t>
  </si>
  <si>
    <t>Mineralwasser PET 5dl</t>
  </si>
  <si>
    <t>Z`Morge Pakete</t>
  </si>
  <si>
    <t>Backfrisch</t>
  </si>
  <si>
    <t>Schoggibrötli</t>
  </si>
  <si>
    <t>Früchte und Müsli</t>
  </si>
  <si>
    <t>Hausgemachtes Birchermüsli</t>
  </si>
  <si>
    <t>Hausgemachtes Bircher Müsli klein</t>
  </si>
  <si>
    <t>Frische Früchte geschnitten</t>
  </si>
  <si>
    <t>Frische Früchte geschnitten klein</t>
  </si>
  <si>
    <t>Fruchtjoghurt</t>
  </si>
  <si>
    <t>Fruchtjoghurt klein</t>
  </si>
  <si>
    <t>Belegtes</t>
  </si>
  <si>
    <t>Laugenbrezel mit Butter</t>
  </si>
  <si>
    <t>Laugenbrezel mit Kräuterfrischkäse</t>
  </si>
  <si>
    <t>Süsses</t>
  </si>
  <si>
    <t>Hausgemachter Blechkuchen</t>
  </si>
  <si>
    <t>Zitronen-, Schoggi- oder Rüebli Cake</t>
  </si>
  <si>
    <t>Hausgemachte Früchtewähe</t>
  </si>
  <si>
    <t>Mini Pàtisserie</t>
  </si>
  <si>
    <t>Friandise ab 4 Personen</t>
  </si>
  <si>
    <t>Früchteplatte geschnitten ab 5 Pax</t>
  </si>
  <si>
    <t>Busineness Lunch &amp; Sitzungslunch kalt</t>
  </si>
  <si>
    <t>Business Lunch</t>
  </si>
  <si>
    <t>Mini Partybrötli gefüllt</t>
  </si>
  <si>
    <t>Apero Canapes mit Rusticobrot</t>
  </si>
  <si>
    <t>Apero Canapes verschiedne Füllungen</t>
  </si>
  <si>
    <t>Tomaten- Mozzarellaspiess</t>
  </si>
  <si>
    <t>Gemüsesticks mit Dipsauce</t>
  </si>
  <si>
    <t>Grilliertes Gemüse</t>
  </si>
  <si>
    <t>Baquette am Meter gefüllt</t>
  </si>
  <si>
    <t>Chips und Nüssli</t>
  </si>
  <si>
    <t>Zum Feiern kalt</t>
  </si>
  <si>
    <t>Zum Feiern warm</t>
  </si>
  <si>
    <t>Datteln im Speckmantel</t>
  </si>
  <si>
    <t>Chäschüechli</t>
  </si>
  <si>
    <t>Mini Burger im Bun</t>
  </si>
  <si>
    <t>Indische Gemüsetasche mit Dip</t>
  </si>
  <si>
    <t>Kleine Frühlingsrolle mit Gemüse</t>
  </si>
  <si>
    <t>Kleine knusprige Pizza</t>
  </si>
  <si>
    <t>Würzige Rindfleischbällchen mit Dip</t>
  </si>
  <si>
    <t>Poulet Satay- Spiess mit Dip</t>
  </si>
  <si>
    <t xml:space="preserve"> Ruchbrot diverse Füllungen</t>
  </si>
  <si>
    <t>Süssgebäck</t>
  </si>
  <si>
    <t>Classic Package</t>
  </si>
  <si>
    <t>World Package</t>
  </si>
  <si>
    <t>Party Package</t>
  </si>
  <si>
    <t>Tageshit 11.50 -14.00</t>
  </si>
  <si>
    <t>Vegi 7.50-9.50</t>
  </si>
  <si>
    <t>Service pro Std.</t>
  </si>
  <si>
    <t>Rioja Paco Gracia</t>
  </si>
  <si>
    <t>Salad and Mini</t>
  </si>
  <si>
    <t>Crunchy and Mini</t>
  </si>
  <si>
    <t>Antippasti</t>
  </si>
  <si>
    <t xml:space="preserve"> Sandwich diverse Füllungen</t>
  </si>
  <si>
    <t>Sandwich gross diverse Füllungen</t>
  </si>
  <si>
    <t>Tecan AG</t>
  </si>
  <si>
    <t>Bestellformular gültig ab: 01.09.2022</t>
  </si>
  <si>
    <t>Die Preise sind inklusive der gesetzlichen MwSt..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</si>
</sst>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00"/>
    <numFmt numFmtId="186" formatCode="0.0000"/>
    <numFmt numFmtId="187" formatCode="0.000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d/\ mmmm/\ yyyy"/>
    <numFmt numFmtId="197" formatCode="d/\ mmmm\ yyyy"/>
    <numFmt numFmtId="198" formatCode="[$-807]dddd\,\ d\.\ mmmm\ yyyy"/>
    <numFmt numFmtId="199" formatCode="[$-F800]dddd\,\ mmmm\ dd\,\ yyyy"/>
    <numFmt numFmtId="200" formatCode="0.0%"/>
    <numFmt numFmtId="201" formatCode="[$-807]dddd\,\ d/\ mmmm\ yyyy;@"/>
    <numFmt numFmtId="202" formatCode="dd/mm/yyyy;@"/>
    <numFmt numFmtId="203" formatCode="dd/mm/yy;@"/>
    <numFmt numFmtId="204" formatCode="h/mm&quot; h&quot;;@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\x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vertAlign val="subscript"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UBSLogo"/>
      <family val="0"/>
    </font>
    <font>
      <b/>
      <sz val="8"/>
      <color indexed="8"/>
      <name val="UBSLogo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3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4" fontId="5" fillId="0" borderId="0" xfId="59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2" fontId="15" fillId="0" borderId="0" xfId="0" applyNumberFormat="1" applyFont="1" applyFill="1" applyAlignment="1" applyProtection="1">
      <alignment wrapText="1"/>
      <protection/>
    </xf>
    <xf numFmtId="2" fontId="5" fillId="0" borderId="0" xfId="0" applyNumberFormat="1" applyFont="1" applyFill="1" applyAlignment="1" applyProtection="1">
      <alignment horizontal="right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11" fillId="33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6" fillId="34" borderId="12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 applyProtection="1">
      <alignment/>
      <protection/>
    </xf>
    <xf numFmtId="0" fontId="11" fillId="34" borderId="12" xfId="0" applyFont="1" applyFill="1" applyBorder="1" applyAlignment="1" applyProtection="1">
      <alignment horizontal="left"/>
      <protection/>
    </xf>
    <xf numFmtId="0" fontId="11" fillId="34" borderId="14" xfId="0" applyFon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11" fillId="34" borderId="10" xfId="0" applyFont="1" applyFill="1" applyBorder="1" applyAlignment="1" applyProtection="1">
      <alignment horizontal="left"/>
      <protection/>
    </xf>
    <xf numFmtId="0" fontId="0" fillId="34" borderId="15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44" fontId="4" fillId="0" borderId="0" xfId="59" applyFont="1" applyBorder="1" applyAlignment="1" applyProtection="1">
      <alignment horizontal="centerContinuous"/>
      <protection locked="0"/>
    </xf>
    <xf numFmtId="49" fontId="4" fillId="0" borderId="0" xfId="59" applyNumberFormat="1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left"/>
      <protection/>
    </xf>
    <xf numFmtId="0" fontId="14" fillId="34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2" fontId="5" fillId="34" borderId="0" xfId="0" applyNumberFormat="1" applyFont="1" applyFill="1" applyBorder="1" applyAlignment="1" applyProtection="1">
      <alignment horizontal="right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2" fontId="4" fillId="34" borderId="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17" fillId="0" borderId="0" xfId="0" applyFont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2" fontId="14" fillId="35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right"/>
      <protection/>
    </xf>
    <xf numFmtId="2" fontId="11" fillId="0" borderId="10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right"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2" fontId="11" fillId="0" borderId="0" xfId="0" applyNumberFormat="1" applyFont="1" applyFill="1" applyAlignment="1" applyProtection="1">
      <alignment horizontal="right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right"/>
    </xf>
    <xf numFmtId="2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7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/>
      <protection locked="0"/>
    </xf>
    <xf numFmtId="0" fontId="4" fillId="35" borderId="13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>
      <alignment/>
    </xf>
    <xf numFmtId="0" fontId="11" fillId="35" borderId="0" xfId="0" applyFont="1" applyFill="1" applyBorder="1" applyAlignment="1" applyProtection="1">
      <alignment horizontal="right"/>
      <protection/>
    </xf>
    <xf numFmtId="0" fontId="14" fillId="35" borderId="0" xfId="0" applyFont="1" applyFill="1" applyBorder="1" applyAlignment="1">
      <alignment horizontal="right"/>
    </xf>
    <xf numFmtId="0" fontId="11" fillId="35" borderId="0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 horizontal="right"/>
      <protection/>
    </xf>
    <xf numFmtId="2" fontId="5" fillId="36" borderId="0" xfId="0" applyNumberFormat="1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right"/>
      <protection/>
    </xf>
    <xf numFmtId="2" fontId="11" fillId="36" borderId="0" xfId="0" applyNumberFormat="1" applyFont="1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 horizontal="center"/>
      <protection/>
    </xf>
    <xf numFmtId="0" fontId="14" fillId="36" borderId="0" xfId="0" applyFont="1" applyFill="1" applyBorder="1" applyAlignment="1">
      <alignment horizontal="center"/>
    </xf>
    <xf numFmtId="0" fontId="20" fillId="36" borderId="12" xfId="0" applyFont="1" applyFill="1" applyBorder="1" applyAlignment="1" applyProtection="1">
      <alignment/>
      <protection/>
    </xf>
    <xf numFmtId="0" fontId="13" fillId="36" borderId="13" xfId="0" applyFont="1" applyFill="1" applyBorder="1" applyAlignment="1">
      <alignment/>
    </xf>
    <xf numFmtId="0" fontId="15" fillId="36" borderId="12" xfId="0" applyFont="1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0" fontId="15" fillId="36" borderId="14" xfId="0" applyFont="1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0" fontId="18" fillId="36" borderId="12" xfId="0" applyFont="1" applyFill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0" fillId="0" borderId="23" xfId="0" applyBorder="1" applyAlignment="1">
      <alignment horizontal="right"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18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right"/>
      <protection/>
    </xf>
    <xf numFmtId="2" fontId="5" fillId="0" borderId="25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right"/>
      <protection/>
    </xf>
    <xf numFmtId="0" fontId="15" fillId="0" borderId="22" xfId="0" applyFont="1" applyBorder="1" applyAlignment="1" applyProtection="1">
      <alignment/>
      <protection/>
    </xf>
    <xf numFmtId="0" fontId="14" fillId="34" borderId="13" xfId="0" applyFont="1" applyFill="1" applyBorder="1" applyAlignment="1" applyProtection="1">
      <alignment/>
      <protection/>
    </xf>
    <xf numFmtId="0" fontId="14" fillId="34" borderId="12" xfId="0" applyFont="1" applyFill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34" borderId="2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5" fillId="0" borderId="0" xfId="0" applyFont="1" applyFill="1" applyBorder="1" applyAlignment="1" applyProtection="1">
      <alignment wrapText="1"/>
      <protection/>
    </xf>
    <xf numFmtId="0" fontId="15" fillId="34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horizontal="right" wrapText="1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4" fillId="37" borderId="11" xfId="0" applyFont="1" applyFill="1" applyBorder="1" applyAlignment="1" applyProtection="1">
      <alignment horizontal="center" wrapText="1"/>
      <protection locked="0"/>
    </xf>
    <xf numFmtId="0" fontId="14" fillId="37" borderId="11" xfId="0" applyFont="1" applyFill="1" applyBorder="1" applyAlignment="1" applyProtection="1">
      <alignment horizontal="center"/>
      <protection locked="0"/>
    </xf>
    <xf numFmtId="0" fontId="14" fillId="37" borderId="11" xfId="0" applyNumberFormat="1" applyFont="1" applyFill="1" applyBorder="1" applyAlignment="1" applyProtection="1">
      <alignment horizontal="center"/>
      <protection locked="0"/>
    </xf>
    <xf numFmtId="0" fontId="15" fillId="37" borderId="11" xfId="0" applyFont="1" applyFill="1" applyBorder="1" applyAlignment="1" applyProtection="1">
      <alignment horizontal="left"/>
      <protection locked="0"/>
    </xf>
    <xf numFmtId="0" fontId="4" fillId="37" borderId="11" xfId="0" applyFont="1" applyFill="1" applyBorder="1" applyAlignment="1" applyProtection="1">
      <alignment/>
      <protection locked="0"/>
    </xf>
    <xf numFmtId="0" fontId="15" fillId="37" borderId="11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right"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4" fillId="35" borderId="26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right" wrapText="1"/>
      <protection/>
    </xf>
    <xf numFmtId="0" fontId="11" fillId="0" borderId="13" xfId="0" applyFont="1" applyBorder="1" applyAlignment="1">
      <alignment horizontal="right" wrapText="1"/>
    </xf>
    <xf numFmtId="0" fontId="11" fillId="35" borderId="26" xfId="0" applyFont="1" applyFill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 horizontal="center"/>
      <protection/>
    </xf>
    <xf numFmtId="0" fontId="14" fillId="36" borderId="0" xfId="0" applyFont="1" applyFill="1" applyBorder="1" applyAlignment="1">
      <alignment horizontal="center"/>
    </xf>
    <xf numFmtId="0" fontId="14" fillId="0" borderId="26" xfId="0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2" fontId="11" fillId="0" borderId="0" xfId="0" applyNumberFormat="1" applyFont="1" applyFill="1" applyAlignment="1" applyProtection="1">
      <alignment horizontal="right" wrapText="1"/>
      <protection/>
    </xf>
    <xf numFmtId="0" fontId="11" fillId="0" borderId="0" xfId="0" applyFont="1" applyAlignment="1">
      <alignment horizontal="right" wrapText="1"/>
    </xf>
    <xf numFmtId="0" fontId="1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2" fontId="16" fillId="33" borderId="29" xfId="0" applyNumberFormat="1" applyFont="1" applyFill="1" applyBorder="1" applyAlignment="1" applyProtection="1">
      <alignment horizontal="center"/>
      <protection locked="0"/>
    </xf>
    <xf numFmtId="2" fontId="17" fillId="0" borderId="30" xfId="0" applyNumberFormat="1" applyFont="1" applyBorder="1" applyAlignment="1" applyProtection="1">
      <alignment/>
      <protection locked="0"/>
    </xf>
    <xf numFmtId="207" fontId="14" fillId="37" borderId="26" xfId="0" applyNumberFormat="1" applyFont="1" applyFill="1" applyBorder="1" applyAlignment="1" applyProtection="1">
      <alignment horizontal="center"/>
      <protection locked="0"/>
    </xf>
    <xf numFmtId="207" fontId="14" fillId="37" borderId="28" xfId="0" applyNumberFormat="1" applyFont="1" applyFill="1" applyBorder="1" applyAlignment="1" applyProtection="1">
      <alignment horizontal="center"/>
      <protection locked="0"/>
    </xf>
    <xf numFmtId="0" fontId="16" fillId="33" borderId="29" xfId="0" applyFont="1" applyFill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6" fillId="35" borderId="29" xfId="0" applyFont="1" applyFill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199" fontId="16" fillId="33" borderId="29" xfId="0" applyNumberFormat="1" applyFont="1" applyFill="1" applyBorder="1" applyAlignment="1" applyProtection="1">
      <alignment horizontal="center"/>
      <protection locked="0"/>
    </xf>
    <xf numFmtId="199" fontId="0" fillId="0" borderId="31" xfId="0" applyNumberFormat="1" applyBorder="1" applyAlignment="1" applyProtection="1">
      <alignment/>
      <protection locked="0"/>
    </xf>
    <xf numFmtId="199" fontId="0" fillId="0" borderId="30" xfId="0" applyNumberFormat="1" applyBorder="1" applyAlignment="1" applyProtection="1">
      <alignment/>
      <protection locked="0"/>
    </xf>
    <xf numFmtId="2" fontId="14" fillId="33" borderId="29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Border="1" applyAlignment="1" applyProtection="1">
      <alignment/>
      <protection locked="0"/>
    </xf>
    <xf numFmtId="0" fontId="14" fillId="33" borderId="29" xfId="0" applyFont="1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17" fillId="33" borderId="31" xfId="0" applyFont="1" applyFill="1" applyBorder="1" applyAlignment="1" applyProtection="1">
      <alignment/>
      <protection locked="0"/>
    </xf>
    <xf numFmtId="0" fontId="17" fillId="33" borderId="30" xfId="0" applyFont="1" applyFill="1" applyBorder="1" applyAlignment="1" applyProtection="1">
      <alignment/>
      <protection locked="0"/>
    </xf>
    <xf numFmtId="0" fontId="16" fillId="33" borderId="31" xfId="0" applyFont="1" applyFill="1" applyBorder="1" applyAlignment="1" applyProtection="1">
      <alignment/>
      <protection locked="0"/>
    </xf>
    <xf numFmtId="0" fontId="16" fillId="33" borderId="30" xfId="0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14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3" fillId="0" borderId="11" xfId="0" applyFont="1" applyFill="1" applyBorder="1" applyAlignment="1" applyProtection="1">
      <alignment horizontal="left" vertical="top" readingOrder="1"/>
      <protection locked="0"/>
    </xf>
    <xf numFmtId="0" fontId="13" fillId="0" borderId="11" xfId="0" applyFont="1" applyBorder="1" applyAlignment="1" applyProtection="1">
      <alignment horizontal="left" vertical="top" readingOrder="1"/>
      <protection locked="0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34" borderId="16" xfId="0" applyFont="1" applyFill="1" applyBorder="1" applyAlignment="1" applyProtection="1">
      <alignment horizontal="left" vertical="justify" wrapText="1"/>
      <protection locked="0"/>
    </xf>
    <xf numFmtId="0" fontId="0" fillId="34" borderId="17" xfId="0" applyFill="1" applyBorder="1" applyAlignment="1" applyProtection="1">
      <alignment horizontal="left" vertical="justify" wrapText="1"/>
      <protection locked="0"/>
    </xf>
    <xf numFmtId="0" fontId="0" fillId="34" borderId="18" xfId="0" applyFill="1" applyBorder="1" applyAlignment="1" applyProtection="1">
      <alignment horizontal="left" vertical="justify" wrapText="1"/>
      <protection locked="0"/>
    </xf>
    <xf numFmtId="0" fontId="1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14" fillId="35" borderId="26" xfId="0" applyNumberFormat="1" applyFont="1" applyFill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14" fillId="0" borderId="26" xfId="0" applyNumberFormat="1" applyFont="1" applyBorder="1" applyAlignment="1" applyProtection="1">
      <alignment horizontal="center"/>
      <protection/>
    </xf>
    <xf numFmtId="2" fontId="14" fillId="0" borderId="28" xfId="0" applyNumberFormat="1" applyFont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/>
      <protection locked="0"/>
    </xf>
    <xf numFmtId="0" fontId="13" fillId="0" borderId="28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right"/>
    </xf>
    <xf numFmtId="0" fontId="0" fillId="0" borderId="23" xfId="0" applyBorder="1" applyAlignment="1">
      <alignment horizontal="right"/>
    </xf>
    <xf numFmtId="2" fontId="11" fillId="0" borderId="25" xfId="0" applyNumberFormat="1" applyFont="1" applyBorder="1" applyAlignment="1" applyProtection="1">
      <alignment/>
      <protection/>
    </xf>
    <xf numFmtId="0" fontId="13" fillId="0" borderId="32" xfId="0" applyFont="1" applyBorder="1" applyAlignment="1">
      <alignment/>
    </xf>
    <xf numFmtId="14" fontId="14" fillId="0" borderId="26" xfId="0" applyNumberFormat="1" applyFont="1" applyFill="1" applyBorder="1" applyAlignment="1" applyProtection="1">
      <alignment horizontal="center"/>
      <protection/>
    </xf>
    <xf numFmtId="14" fontId="14" fillId="0" borderId="27" xfId="0" applyNumberFormat="1" applyFont="1" applyFill="1" applyBorder="1" applyAlignment="1" applyProtection="1">
      <alignment horizontal="center"/>
      <protection/>
    </xf>
    <xf numFmtId="14" fontId="14" fillId="0" borderId="28" xfId="0" applyNumberFormat="1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2" fontId="13" fillId="0" borderId="26" xfId="0" applyNumberFormat="1" applyFont="1" applyFill="1" applyBorder="1" applyAlignment="1" applyProtection="1">
      <alignment/>
      <protection locked="0"/>
    </xf>
    <xf numFmtId="2" fontId="13" fillId="0" borderId="28" xfId="0" applyNumberFormat="1" applyFont="1" applyFill="1" applyBorder="1" applyAlignment="1" applyProtection="1">
      <alignment/>
      <protection locked="0"/>
    </xf>
    <xf numFmtId="2" fontId="14" fillId="0" borderId="26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0</xdr:rowOff>
    </xdr:from>
    <xdr:to>
      <xdr:col>19</xdr:col>
      <xdr:colOff>9525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24525" y="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SV-Service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Restaurant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Goldenen Löwen
</a:t>
          </a:r>
          <a:r>
            <a:rPr lang="en-US" cap="none" sz="800" b="1" i="0" u="none" baseline="0">
              <a:solidFill>
                <a:srgbClr val="FF0000"/>
              </a:solidFill>
              <a:latin typeface="UBSLogo"/>
              <a:ea typeface="UBSLogo"/>
              <a:cs typeface="UBSLogo"/>
            </a:rPr>
            <a:t>UBS </a:t>
          </a:r>
          <a:r>
            <a:rPr lang="en-US" cap="none" sz="800" b="1" i="0" u="none" baseline="0">
              <a:solidFill>
                <a:srgbClr val="000000"/>
              </a:solidFill>
              <a:latin typeface="UBSLogo"/>
              <a:ea typeface="UBSLogo"/>
              <a:cs typeface="UBSLogo"/>
            </a:rPr>
            <a:t>AG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St. Alban-Vorstadt 36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CH-4052 Basel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Telefon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061/288 29 80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061/288 74 97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Homepage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www.sv-service.com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1142"/>
  <sheetViews>
    <sheetView showGridLines="0" showRowColHeaders="0" tabSelected="1" zoomScale="70" zoomScaleNormal="70" workbookViewId="0" topLeftCell="A220">
      <selection activeCell="B230" sqref="B230"/>
    </sheetView>
  </sheetViews>
  <sheetFormatPr defaultColWidth="11.421875" defaultRowHeight="12.75"/>
  <cols>
    <col min="1" max="1" width="3.28125" style="1" customWidth="1"/>
    <col min="2" max="2" width="5.7109375" style="1" customWidth="1"/>
    <col min="3" max="3" width="1.7109375" style="1" customWidth="1"/>
    <col min="4" max="4" width="2.7109375" style="1" customWidth="1"/>
    <col min="5" max="5" width="1.7109375" style="15" customWidth="1"/>
    <col min="6" max="6" width="15.7109375" style="1" customWidth="1"/>
    <col min="7" max="7" width="4.7109375" style="1" customWidth="1"/>
    <col min="8" max="8" width="5.7109375" style="1" customWidth="1"/>
    <col min="9" max="9" width="9.7109375" style="1" customWidth="1"/>
    <col min="10" max="10" width="1.71093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6.7109375" style="1" customWidth="1"/>
    <col min="15" max="15" width="4.7109375" style="1" customWidth="1"/>
    <col min="16" max="16" width="5.7109375" style="1" customWidth="1"/>
    <col min="17" max="17" width="1.7109375" style="1" customWidth="1"/>
    <col min="18" max="18" width="2.7109375" style="1" customWidth="1"/>
    <col min="19" max="19" width="1.7109375" style="1" customWidth="1"/>
    <col min="20" max="20" width="17.7109375" style="2" customWidth="1"/>
    <col min="21" max="21" width="5.7109375" style="1" customWidth="1"/>
    <col min="22" max="22" width="9.7109375" style="1" customWidth="1"/>
    <col min="23" max="23" width="1.7109375" style="1" customWidth="1"/>
    <col min="24" max="24" width="5.7109375" style="1" customWidth="1"/>
    <col min="25" max="25" width="7.7109375" style="1" customWidth="1"/>
    <col min="26" max="26" width="4.7109375" style="1" customWidth="1"/>
    <col min="27" max="27" width="6.7109375" style="1" customWidth="1"/>
    <col min="28" max="28" width="3.28125" style="1" customWidth="1"/>
    <col min="29" max="16384" width="11.421875" style="1" customWidth="1"/>
  </cols>
  <sheetData>
    <row r="1" spans="2:27" ht="18">
      <c r="B1" s="124" t="s">
        <v>96</v>
      </c>
      <c r="C1" s="7"/>
      <c r="D1" s="7"/>
      <c r="E1" s="22"/>
      <c r="F1" s="7"/>
      <c r="G1" s="7"/>
      <c r="H1" s="7"/>
      <c r="I1" s="7"/>
      <c r="J1" s="7"/>
      <c r="K1" s="7"/>
      <c r="L1" s="123" t="s">
        <v>9</v>
      </c>
      <c r="M1" s="7"/>
      <c r="N1" s="7"/>
      <c r="O1" s="50"/>
      <c r="P1" s="7"/>
      <c r="Q1" s="7"/>
      <c r="R1" s="288" t="s">
        <v>2</v>
      </c>
      <c r="S1" s="289"/>
      <c r="T1" s="289"/>
      <c r="U1" s="289"/>
      <c r="V1" s="289"/>
      <c r="W1" s="289"/>
      <c r="X1" s="289"/>
      <c r="Y1" s="289"/>
      <c r="Z1" s="289"/>
      <c r="AA1" s="289"/>
    </row>
    <row r="2" spans="2:27" ht="9.75" customHeight="1" thickBot="1">
      <c r="B2" s="7"/>
      <c r="C2" s="7"/>
      <c r="D2" s="7"/>
      <c r="E2" s="22"/>
      <c r="F2" s="7"/>
      <c r="G2" s="7"/>
      <c r="H2" s="7"/>
      <c r="I2" s="7"/>
      <c r="J2" s="7"/>
      <c r="K2" s="7"/>
      <c r="L2" s="7"/>
      <c r="M2" s="7"/>
      <c r="N2" s="7"/>
      <c r="O2" s="22"/>
      <c r="P2" s="7"/>
      <c r="Q2" s="7"/>
      <c r="R2" s="9"/>
      <c r="S2" s="7"/>
      <c r="T2" s="7"/>
      <c r="U2" s="7"/>
      <c r="V2" s="7"/>
      <c r="W2" s="7"/>
      <c r="X2" s="7"/>
      <c r="Y2" s="7"/>
      <c r="Z2" s="7"/>
      <c r="AA2" s="7"/>
    </row>
    <row r="3" spans="2:27" s="122" customFormat="1" ht="21" customHeight="1" thickBot="1">
      <c r="B3" s="296"/>
      <c r="C3" s="309"/>
      <c r="D3" s="309"/>
      <c r="E3" s="309"/>
      <c r="F3" s="309"/>
      <c r="G3" s="309"/>
      <c r="H3" s="309"/>
      <c r="I3" s="310"/>
      <c r="J3" s="121"/>
      <c r="K3" s="121"/>
      <c r="L3" s="299"/>
      <c r="M3" s="300"/>
      <c r="N3" s="149"/>
      <c r="O3" s="149"/>
      <c r="P3" s="149"/>
      <c r="Q3" s="149"/>
      <c r="R3" s="301"/>
      <c r="S3" s="302"/>
      <c r="T3" s="302"/>
      <c r="U3" s="302"/>
      <c r="V3" s="302"/>
      <c r="W3" s="302"/>
      <c r="X3" s="302"/>
      <c r="Y3" s="302"/>
      <c r="Z3" s="302"/>
      <c r="AA3" s="303"/>
    </row>
    <row r="4" spans="2:27" ht="9.75" customHeight="1">
      <c r="B4" s="47"/>
      <c r="C4" s="10"/>
      <c r="D4" s="10"/>
      <c r="E4" s="21"/>
      <c r="F4" s="23"/>
      <c r="G4" s="49"/>
      <c r="H4" s="87"/>
      <c r="I4" s="87"/>
      <c r="J4" s="87"/>
      <c r="K4" s="87"/>
      <c r="L4" s="87"/>
      <c r="M4" s="87"/>
      <c r="N4" s="58"/>
      <c r="O4" s="51"/>
      <c r="P4" s="52"/>
      <c r="Q4" s="59"/>
      <c r="R4" s="88"/>
      <c r="S4" s="88"/>
      <c r="T4" s="88"/>
      <c r="U4" s="22"/>
      <c r="V4" s="38"/>
      <c r="W4" s="60"/>
      <c r="X4" s="61"/>
      <c r="Y4" s="62"/>
      <c r="Z4" s="56"/>
      <c r="AA4" s="56"/>
    </row>
    <row r="5" spans="2:27" ht="18">
      <c r="B5" s="48" t="s">
        <v>7</v>
      </c>
      <c r="C5" s="10"/>
      <c r="D5" s="10"/>
      <c r="E5" s="21"/>
      <c r="F5" s="23"/>
      <c r="G5" s="49"/>
      <c r="H5" s="87"/>
      <c r="I5" s="87"/>
      <c r="J5" s="87"/>
      <c r="K5" s="87"/>
      <c r="L5" s="48" t="s">
        <v>4</v>
      </c>
      <c r="M5" s="87"/>
      <c r="N5" s="58"/>
      <c r="O5" s="51"/>
      <c r="P5" s="52"/>
      <c r="Q5" s="59"/>
      <c r="R5" s="88"/>
      <c r="S5" s="88"/>
      <c r="T5" s="88"/>
      <c r="U5" s="22"/>
      <c r="V5" s="48" t="s">
        <v>3</v>
      </c>
      <c r="W5" s="60"/>
      <c r="X5" s="61"/>
      <c r="Y5" s="62"/>
      <c r="Z5" s="46"/>
      <c r="AA5" s="56"/>
    </row>
    <row r="6" spans="2:27" ht="9.75" customHeight="1" thickBot="1">
      <c r="B6" s="17"/>
      <c r="C6" s="7"/>
      <c r="D6" s="7"/>
      <c r="E6" s="22"/>
      <c r="F6" s="20"/>
      <c r="G6" s="20"/>
      <c r="H6" s="7"/>
      <c r="I6" s="7"/>
      <c r="J6" s="7"/>
      <c r="K6" s="7"/>
      <c r="L6" s="20"/>
      <c r="M6" s="20"/>
      <c r="N6" s="20"/>
      <c r="O6" s="22"/>
      <c r="P6" s="7"/>
      <c r="Q6" s="7"/>
      <c r="R6" s="17"/>
      <c r="S6" s="7"/>
      <c r="T6" s="7"/>
      <c r="U6" s="7"/>
      <c r="V6" s="17"/>
      <c r="W6" s="17"/>
      <c r="X6" s="7"/>
      <c r="Y6" s="7"/>
      <c r="Z6" s="7"/>
      <c r="AA6" s="7"/>
    </row>
    <row r="7" spans="2:27" ht="21.75" customHeight="1" thickBot="1">
      <c r="B7" s="296"/>
      <c r="C7" s="311"/>
      <c r="D7" s="311"/>
      <c r="E7" s="311"/>
      <c r="F7" s="311"/>
      <c r="G7" s="311"/>
      <c r="H7" s="311"/>
      <c r="I7" s="312"/>
      <c r="J7" s="86"/>
      <c r="K7" s="86"/>
      <c r="L7" s="296"/>
      <c r="M7" s="297"/>
      <c r="N7" s="297"/>
      <c r="O7" s="297"/>
      <c r="P7" s="297"/>
      <c r="Q7" s="297"/>
      <c r="R7" s="297"/>
      <c r="S7" s="297"/>
      <c r="T7" s="298"/>
      <c r="U7" s="7"/>
      <c r="V7" s="292"/>
      <c r="W7" s="293"/>
      <c r="X7" s="290"/>
      <c r="Y7" s="291"/>
      <c r="Z7" s="63"/>
      <c r="AA7" s="89"/>
    </row>
    <row r="8" spans="2:27" ht="9.75" customHeight="1">
      <c r="B8" s="49"/>
      <c r="C8" s="41"/>
      <c r="D8" s="41"/>
      <c r="E8" s="41"/>
      <c r="F8" s="23"/>
      <c r="G8" s="49"/>
      <c r="H8" s="87"/>
      <c r="I8" s="87"/>
      <c r="J8" s="87"/>
      <c r="K8" s="87"/>
      <c r="L8" s="87"/>
      <c r="M8" s="87"/>
      <c r="N8" s="23"/>
      <c r="O8" s="22"/>
      <c r="P8" s="52"/>
      <c r="Q8" s="22"/>
      <c r="R8" s="55"/>
      <c r="S8" s="22"/>
      <c r="T8" s="63"/>
      <c r="U8" s="22"/>
      <c r="V8" s="90"/>
      <c r="W8" s="53"/>
      <c r="X8" s="55"/>
      <c r="Y8" s="258"/>
      <c r="Z8" s="56"/>
      <c r="AA8" s="56"/>
    </row>
    <row r="9" spans="2:27" ht="18">
      <c r="B9" s="48" t="s">
        <v>10</v>
      </c>
      <c r="C9" s="41"/>
      <c r="D9" s="41"/>
      <c r="E9" s="41"/>
      <c r="F9" s="23"/>
      <c r="G9" s="49"/>
      <c r="H9" s="87"/>
      <c r="I9" s="87"/>
      <c r="J9" s="87"/>
      <c r="K9" s="87"/>
      <c r="L9" s="49" t="s">
        <v>94</v>
      </c>
      <c r="M9" s="87"/>
      <c r="N9" s="23"/>
      <c r="O9" s="22"/>
      <c r="P9" s="49"/>
      <c r="Q9" s="22"/>
      <c r="R9" s="55"/>
      <c r="S9" s="22"/>
      <c r="T9" s="63"/>
      <c r="U9" s="22"/>
      <c r="V9" s="48" t="s">
        <v>5</v>
      </c>
      <c r="W9" s="53"/>
      <c r="X9" s="55"/>
      <c r="Y9" s="56"/>
      <c r="Z9" s="46"/>
      <c r="AA9" s="56"/>
    </row>
    <row r="10" spans="2:27" ht="9.75" customHeight="1" thickBot="1">
      <c r="B10" s="17"/>
      <c r="C10" s="7"/>
      <c r="D10" s="7"/>
      <c r="E10" s="22"/>
      <c r="F10" s="20"/>
      <c r="G10" s="20"/>
      <c r="H10" s="7"/>
      <c r="I10" s="7"/>
      <c r="J10" s="22"/>
      <c r="K10" s="7"/>
      <c r="L10" s="7"/>
      <c r="M10" s="20"/>
      <c r="N10" s="7"/>
      <c r="O10" s="22"/>
      <c r="P10" s="7"/>
      <c r="Q10" s="7"/>
      <c r="R10" s="17"/>
      <c r="S10" s="7"/>
      <c r="T10" s="7"/>
      <c r="U10" s="7"/>
      <c r="V10" s="17"/>
      <c r="W10" s="17"/>
      <c r="X10" s="7"/>
      <c r="Y10" s="7"/>
      <c r="Z10" s="7"/>
      <c r="AA10" s="7"/>
    </row>
    <row r="11" spans="2:27" ht="21" thickBot="1">
      <c r="B11" s="306"/>
      <c r="C11" s="313"/>
      <c r="D11" s="313"/>
      <c r="E11" s="313"/>
      <c r="F11" s="314"/>
      <c r="G11" s="91"/>
      <c r="H11" s="91"/>
      <c r="I11" s="86"/>
      <c r="J11" s="86"/>
      <c r="K11" s="86"/>
      <c r="L11" s="296"/>
      <c r="M11" s="297"/>
      <c r="N11" s="297"/>
      <c r="O11" s="297"/>
      <c r="P11" s="297"/>
      <c r="Q11" s="297"/>
      <c r="R11" s="297"/>
      <c r="S11" s="297"/>
      <c r="T11" s="298"/>
      <c r="U11" s="7"/>
      <c r="V11" s="304"/>
      <c r="W11" s="305"/>
      <c r="X11" s="46"/>
      <c r="Y11" s="56"/>
      <c r="Z11" s="56"/>
      <c r="AA11" s="56"/>
    </row>
    <row r="12" spans="2:27" ht="9.75" customHeight="1">
      <c r="B12" s="66"/>
      <c r="C12" s="19"/>
      <c r="D12" s="19"/>
      <c r="E12" s="19"/>
      <c r="F12" s="23"/>
      <c r="G12" s="49"/>
      <c r="H12" s="87"/>
      <c r="I12" s="87"/>
      <c r="J12" s="87"/>
      <c r="K12" s="87"/>
      <c r="L12" s="66"/>
      <c r="M12" s="87"/>
      <c r="N12" s="23"/>
      <c r="O12" s="67"/>
      <c r="P12" s="68"/>
      <c r="Q12" s="20"/>
      <c r="R12" s="60"/>
      <c r="S12" s="20"/>
      <c r="T12" s="49"/>
      <c r="U12" s="22"/>
      <c r="V12" s="45"/>
      <c r="W12" s="53"/>
      <c r="X12" s="55"/>
      <c r="Y12" s="56"/>
      <c r="Z12" s="56"/>
      <c r="AA12" s="56"/>
    </row>
    <row r="13" spans="2:27" ht="18">
      <c r="B13" s="48" t="s">
        <v>19</v>
      </c>
      <c r="C13" s="41"/>
      <c r="D13" s="41"/>
      <c r="E13" s="41"/>
      <c r="F13" s="23"/>
      <c r="G13" s="49"/>
      <c r="H13" s="87"/>
      <c r="I13" s="87"/>
      <c r="J13" s="87"/>
      <c r="K13" s="87"/>
      <c r="L13" s="49" t="s">
        <v>8</v>
      </c>
      <c r="M13" s="87"/>
      <c r="N13" s="23"/>
      <c r="O13" s="67"/>
      <c r="P13" s="68"/>
      <c r="Q13" s="20"/>
      <c r="R13" s="60"/>
      <c r="S13" s="20"/>
      <c r="T13" s="49"/>
      <c r="U13" s="22"/>
      <c r="V13" s="45"/>
      <c r="W13" s="53"/>
      <c r="X13" s="55"/>
      <c r="Y13" s="56"/>
      <c r="Z13" s="56"/>
      <c r="AA13" s="56"/>
    </row>
    <row r="14" spans="2:27" ht="9.75" customHeight="1" thickBot="1">
      <c r="B14" s="17"/>
      <c r="C14" s="7"/>
      <c r="D14" s="7"/>
      <c r="E14" s="22"/>
      <c r="F14" s="20"/>
      <c r="G14" s="49"/>
      <c r="H14" s="87"/>
      <c r="I14" s="87"/>
      <c r="J14" s="87"/>
      <c r="K14" s="87"/>
      <c r="L14" s="66"/>
      <c r="M14" s="87"/>
      <c r="N14" s="23"/>
      <c r="O14" s="67"/>
      <c r="P14" s="68"/>
      <c r="Q14" s="20"/>
      <c r="R14" s="60"/>
      <c r="S14" s="20"/>
      <c r="T14" s="49"/>
      <c r="U14" s="22"/>
      <c r="V14" s="45"/>
      <c r="W14" s="53"/>
      <c r="X14" s="55"/>
      <c r="Y14" s="56"/>
      <c r="Z14" s="56"/>
      <c r="AA14" s="56"/>
    </row>
    <row r="15" spans="2:27" s="15" customFormat="1" ht="18.75" thickBot="1">
      <c r="B15" s="306"/>
      <c r="C15" s="315"/>
      <c r="D15" s="315"/>
      <c r="E15" s="315"/>
      <c r="F15" s="315"/>
      <c r="G15" s="315"/>
      <c r="H15" s="315"/>
      <c r="I15" s="316"/>
      <c r="J15" s="251"/>
      <c r="K15" s="251"/>
      <c r="L15" s="306"/>
      <c r="M15" s="307"/>
      <c r="N15" s="307"/>
      <c r="O15" s="307"/>
      <c r="P15" s="307"/>
      <c r="Q15" s="307"/>
      <c r="R15" s="307"/>
      <c r="S15" s="308"/>
      <c r="T15" s="252"/>
      <c r="U15" s="22"/>
      <c r="V15" s="45"/>
      <c r="W15" s="53"/>
      <c r="X15" s="55"/>
      <c r="Y15" s="56"/>
      <c r="Z15" s="56"/>
      <c r="AA15" s="56"/>
    </row>
    <row r="16" spans="2:27" s="15" customFormat="1" ht="18">
      <c r="B16" s="49"/>
      <c r="C16" s="19"/>
      <c r="D16" s="19"/>
      <c r="E16" s="19"/>
      <c r="F16" s="23"/>
      <c r="G16" s="23"/>
      <c r="H16" s="23"/>
      <c r="I16" s="23"/>
      <c r="J16" s="23"/>
      <c r="K16" s="23"/>
      <c r="L16" s="23"/>
      <c r="M16" s="23"/>
      <c r="N16" s="23"/>
      <c r="O16" s="51"/>
      <c r="P16" s="52"/>
      <c r="Q16" s="22"/>
      <c r="R16" s="53"/>
      <c r="S16" s="22"/>
      <c r="T16" s="54"/>
      <c r="U16" s="65"/>
      <c r="V16" s="65"/>
      <c r="W16" s="60"/>
      <c r="X16" s="278"/>
      <c r="Y16" s="278"/>
      <c r="Z16" s="56"/>
      <c r="AA16" s="69"/>
    </row>
    <row r="17" spans="2:27" ht="18">
      <c r="B17" s="47" t="s">
        <v>12</v>
      </c>
      <c r="C17" s="10"/>
      <c r="D17" s="10"/>
      <c r="E17" s="21"/>
      <c r="F17" s="10"/>
      <c r="G17" s="246"/>
      <c r="H17" s="23"/>
      <c r="I17" s="7"/>
      <c r="J17" s="10"/>
      <c r="K17" s="10"/>
      <c r="L17" s="10"/>
      <c r="M17" s="46"/>
      <c r="N17" s="28"/>
      <c r="O17" s="20"/>
      <c r="P17" s="46" t="s">
        <v>11</v>
      </c>
      <c r="Q17" s="30"/>
      <c r="R17" s="294"/>
      <c r="S17" s="295"/>
      <c r="T17" s="68"/>
      <c r="U17" s="244"/>
      <c r="V17" s="67"/>
      <c r="W17" s="18"/>
      <c r="X17" s="279"/>
      <c r="Y17" s="280"/>
      <c r="Z17" s="271"/>
      <c r="AA17" s="272"/>
    </row>
    <row r="18" spans="2:27" s="16" customFormat="1" ht="15">
      <c r="B18" s="31"/>
      <c r="C18" s="31"/>
      <c r="D18" s="31"/>
      <c r="E18" s="42"/>
      <c r="F18" s="31"/>
      <c r="G18" s="31"/>
      <c r="H18" s="32"/>
      <c r="I18" s="29"/>
      <c r="J18" s="29"/>
      <c r="K18" s="29"/>
      <c r="L18" s="29"/>
      <c r="M18" s="29"/>
      <c r="N18" s="29"/>
      <c r="O18" s="20"/>
      <c r="P18" s="8"/>
      <c r="Q18" s="29"/>
      <c r="R18" s="33"/>
      <c r="S18" s="29"/>
      <c r="T18" s="20"/>
      <c r="U18" s="69"/>
      <c r="V18" s="20"/>
      <c r="W18" s="20"/>
      <c r="X18" s="20"/>
      <c r="Y18" s="20"/>
      <c r="Z18" s="20"/>
      <c r="AA18" s="20"/>
    </row>
    <row r="19" spans="2:27" ht="18">
      <c r="B19" s="47" t="s">
        <v>13</v>
      </c>
      <c r="C19" s="31"/>
      <c r="D19" s="31"/>
      <c r="E19" s="42"/>
      <c r="F19" s="31"/>
      <c r="G19" s="246"/>
      <c r="H19" s="71"/>
      <c r="I19" s="47" t="s">
        <v>26</v>
      </c>
      <c r="J19" s="29"/>
      <c r="K19" s="29"/>
      <c r="L19" s="47"/>
      <c r="M19" s="34"/>
      <c r="N19" s="247"/>
      <c r="O19" s="94"/>
      <c r="P19" s="317" t="s">
        <v>14</v>
      </c>
      <c r="Q19" s="318"/>
      <c r="R19" s="318"/>
      <c r="S19" s="318"/>
      <c r="T19" s="318"/>
      <c r="U19" s="248"/>
      <c r="V19" s="20"/>
      <c r="W19" s="20"/>
      <c r="X19" s="47" t="s">
        <v>15</v>
      </c>
      <c r="Y19" s="20"/>
      <c r="Z19" s="249"/>
      <c r="AA19" s="20"/>
    </row>
    <row r="20" spans="2:27" ht="18">
      <c r="B20" s="73"/>
      <c r="C20" s="42"/>
      <c r="D20" s="42"/>
      <c r="E20" s="42"/>
      <c r="F20" s="42"/>
      <c r="G20" s="63"/>
      <c r="H20" s="70"/>
      <c r="I20" s="20"/>
      <c r="J20" s="20"/>
      <c r="K20" s="20"/>
      <c r="L20" s="73"/>
      <c r="M20" s="40"/>
      <c r="N20" s="20"/>
      <c r="O20" s="20"/>
      <c r="P20" s="20"/>
      <c r="Q20" s="20"/>
      <c r="R20" s="94"/>
      <c r="S20" s="94"/>
      <c r="T20" s="20"/>
      <c r="U20" s="67"/>
      <c r="V20" s="88"/>
      <c r="W20" s="22"/>
      <c r="X20" s="64"/>
      <c r="Y20" s="95"/>
      <c r="Z20" s="72"/>
      <c r="AA20" s="92"/>
    </row>
    <row r="21" spans="2:27" ht="18">
      <c r="B21" s="73" t="s">
        <v>27</v>
      </c>
      <c r="C21" s="42"/>
      <c r="D21" s="42"/>
      <c r="E21" s="42"/>
      <c r="F21" s="42"/>
      <c r="G21" s="63"/>
      <c r="H21" s="70"/>
      <c r="I21" s="20"/>
      <c r="J21" s="20"/>
      <c r="K21" s="20"/>
      <c r="L21" s="73"/>
      <c r="M21" s="40"/>
      <c r="N21" s="20"/>
      <c r="O21" s="20"/>
      <c r="P21" s="20"/>
      <c r="Q21" s="20"/>
      <c r="R21" s="94"/>
      <c r="S21" s="94"/>
      <c r="T21" s="20"/>
      <c r="U21" s="61"/>
      <c r="V21" s="150"/>
      <c r="W21" s="20"/>
      <c r="X21" s="279"/>
      <c r="Y21" s="279"/>
      <c r="Z21" s="271"/>
      <c r="AA21" s="271"/>
    </row>
    <row r="22" spans="2:27" ht="12.75">
      <c r="B22" s="142"/>
      <c r="C22" s="142"/>
      <c r="D22" s="142"/>
      <c r="E22" s="143"/>
      <c r="F22" s="142"/>
      <c r="G22" s="142"/>
      <c r="H22" s="144"/>
      <c r="I22" s="145"/>
      <c r="J22" s="145"/>
      <c r="K22" s="145"/>
      <c r="L22" s="145"/>
      <c r="M22" s="145"/>
      <c r="N22" s="145"/>
      <c r="O22" s="145"/>
      <c r="P22" s="146"/>
      <c r="Q22" s="147"/>
      <c r="R22" s="148"/>
      <c r="S22" s="147"/>
      <c r="T22" s="148"/>
      <c r="U22" s="37"/>
      <c r="V22" s="37"/>
      <c r="W22" s="37"/>
      <c r="X22" s="37"/>
      <c r="Y22" s="37"/>
      <c r="Z22" s="37"/>
      <c r="AA22" s="37"/>
    </row>
    <row r="23" spans="2:27" s="3" customFormat="1" ht="6" customHeight="1">
      <c r="B23" s="137"/>
      <c r="C23" s="138"/>
      <c r="D23" s="138"/>
      <c r="E23" s="138"/>
      <c r="F23" s="138"/>
      <c r="G23" s="138"/>
      <c r="H23" s="98"/>
      <c r="I23" s="98"/>
      <c r="J23" s="98"/>
      <c r="K23" s="98"/>
      <c r="L23" s="98"/>
      <c r="M23" s="98"/>
      <c r="N23" s="98"/>
      <c r="O23" s="98"/>
      <c r="P23" s="139"/>
      <c r="Q23" s="140"/>
      <c r="R23" s="141"/>
      <c r="S23" s="140"/>
      <c r="T23" s="136"/>
      <c r="U23" s="99"/>
      <c r="V23" s="99"/>
      <c r="W23" s="99"/>
      <c r="X23" s="99"/>
      <c r="Y23" s="99"/>
      <c r="Z23" s="99"/>
      <c r="AA23" s="103"/>
    </row>
    <row r="24" spans="2:27" ht="20.25">
      <c r="B24" s="100" t="s">
        <v>16</v>
      </c>
      <c r="C24" s="101"/>
      <c r="D24" s="101"/>
      <c r="E24" s="101"/>
      <c r="F24" s="101"/>
      <c r="G24" s="101"/>
      <c r="H24" s="101"/>
      <c r="I24" s="99"/>
      <c r="J24" s="99"/>
      <c r="K24" s="99"/>
      <c r="L24" s="99"/>
      <c r="M24" s="99"/>
      <c r="N24" s="99"/>
      <c r="O24" s="98"/>
      <c r="P24" s="102"/>
      <c r="Q24" s="101"/>
      <c r="R24" s="101"/>
      <c r="S24" s="101"/>
      <c r="T24" s="101"/>
      <c r="U24" s="101"/>
      <c r="V24" s="99"/>
      <c r="W24" s="99"/>
      <c r="X24" s="99"/>
      <c r="Y24" s="99"/>
      <c r="Z24" s="99"/>
      <c r="AA24" s="103"/>
    </row>
    <row r="25" spans="2:27" ht="7.5" customHeight="1">
      <c r="B25" s="104"/>
      <c r="C25" s="101"/>
      <c r="D25" s="101"/>
      <c r="E25" s="101"/>
      <c r="F25" s="101"/>
      <c r="G25" s="101"/>
      <c r="H25" s="101"/>
      <c r="I25" s="99"/>
      <c r="J25" s="99"/>
      <c r="K25" s="99"/>
      <c r="L25" s="99"/>
      <c r="M25" s="99"/>
      <c r="N25" s="99"/>
      <c r="O25" s="98"/>
      <c r="P25" s="102"/>
      <c r="Q25" s="101"/>
      <c r="R25" s="101"/>
      <c r="S25" s="101"/>
      <c r="T25" s="101"/>
      <c r="U25" s="101"/>
      <c r="V25" s="99"/>
      <c r="W25" s="99"/>
      <c r="X25" s="99"/>
      <c r="Y25" s="99"/>
      <c r="Z25" s="99"/>
      <c r="AA25" s="103"/>
    </row>
    <row r="26" spans="2:27" ht="15.75">
      <c r="B26" s="104" t="s">
        <v>17</v>
      </c>
      <c r="C26" s="101"/>
      <c r="D26" s="101"/>
      <c r="E26" s="101"/>
      <c r="F26" s="101"/>
      <c r="G26" s="101"/>
      <c r="H26" s="101"/>
      <c r="I26" s="99"/>
      <c r="J26" s="99"/>
      <c r="K26" s="99"/>
      <c r="L26" s="99"/>
      <c r="M26" s="99"/>
      <c r="N26" s="99"/>
      <c r="O26" s="98"/>
      <c r="P26" s="102"/>
      <c r="Q26" s="101"/>
      <c r="R26" s="101"/>
      <c r="S26" s="101"/>
      <c r="T26" s="101"/>
      <c r="U26" s="101"/>
      <c r="V26" s="99"/>
      <c r="W26" s="99"/>
      <c r="X26" s="99"/>
      <c r="Y26" s="99"/>
      <c r="Z26" s="99"/>
      <c r="AA26" s="103"/>
    </row>
    <row r="27" spans="2:27" ht="6" customHeight="1">
      <c r="B27" s="105"/>
      <c r="C27" s="106"/>
      <c r="D27" s="106"/>
      <c r="E27" s="106"/>
      <c r="F27" s="106"/>
      <c r="G27" s="106"/>
      <c r="H27" s="106"/>
      <c r="I27" s="107"/>
      <c r="J27" s="107"/>
      <c r="K27" s="107"/>
      <c r="L27" s="107"/>
      <c r="M27" s="107"/>
      <c r="N27" s="107"/>
      <c r="O27" s="108"/>
      <c r="P27" s="109"/>
      <c r="Q27" s="106"/>
      <c r="R27" s="106"/>
      <c r="S27" s="106"/>
      <c r="T27" s="106"/>
      <c r="U27" s="106"/>
      <c r="V27" s="107"/>
      <c r="W27" s="107"/>
      <c r="X27" s="107"/>
      <c r="Y27" s="107"/>
      <c r="Z27" s="107"/>
      <c r="AA27" s="110"/>
    </row>
    <row r="28" spans="2:27" ht="15.75">
      <c r="B28" s="58"/>
      <c r="C28" s="97"/>
      <c r="D28" s="97"/>
      <c r="E28" s="97"/>
      <c r="F28" s="97"/>
      <c r="G28" s="97"/>
      <c r="H28" s="97"/>
      <c r="I28" s="90"/>
      <c r="J28" s="90"/>
      <c r="K28" s="90"/>
      <c r="L28" s="90"/>
      <c r="M28" s="90"/>
      <c r="N28" s="90"/>
      <c r="O28" s="22"/>
      <c r="P28" s="58"/>
      <c r="Q28" s="97"/>
      <c r="R28" s="97"/>
      <c r="S28" s="97"/>
      <c r="T28" s="97"/>
      <c r="U28" s="97"/>
      <c r="V28" s="90"/>
      <c r="W28" s="90"/>
      <c r="X28" s="90"/>
      <c r="Y28" s="90"/>
      <c r="Z28" s="90"/>
      <c r="AA28" s="90"/>
    </row>
    <row r="29" spans="2:28" ht="15">
      <c r="B29" s="93" t="s">
        <v>18</v>
      </c>
      <c r="C29" s="39"/>
      <c r="D29" s="250" t="s">
        <v>55</v>
      </c>
      <c r="E29" s="43"/>
      <c r="F29" s="96" t="s">
        <v>0</v>
      </c>
      <c r="G29" s="35"/>
      <c r="H29" s="35"/>
      <c r="I29" s="36"/>
      <c r="J29" s="36"/>
      <c r="K29" s="36"/>
      <c r="L29" s="96" t="s">
        <v>6</v>
      </c>
      <c r="M29" s="36"/>
      <c r="N29" s="65" t="s">
        <v>1</v>
      </c>
      <c r="O29" s="36"/>
      <c r="P29" s="93" t="s">
        <v>18</v>
      </c>
      <c r="Q29" s="39"/>
      <c r="R29" s="250"/>
      <c r="S29" s="43"/>
      <c r="T29" s="96" t="s">
        <v>0</v>
      </c>
      <c r="U29" s="35"/>
      <c r="V29" s="35"/>
      <c r="W29" s="36"/>
      <c r="X29" s="36"/>
      <c r="Y29" s="96" t="s">
        <v>6</v>
      </c>
      <c r="Z29" s="36"/>
      <c r="AA29" s="65" t="s">
        <v>1</v>
      </c>
      <c r="AB29" s="65"/>
    </row>
    <row r="30" spans="2:27" ht="12.75">
      <c r="B30" s="10"/>
      <c r="C30" s="39"/>
      <c r="D30" s="39"/>
      <c r="E30" s="43"/>
      <c r="F30" s="35"/>
      <c r="G30" s="35"/>
      <c r="H30" s="35"/>
      <c r="I30" s="36"/>
      <c r="J30" s="36"/>
      <c r="K30" s="36"/>
      <c r="L30" s="35"/>
      <c r="M30" s="36"/>
      <c r="N30" s="18"/>
      <c r="O30" s="36"/>
      <c r="P30" s="10"/>
      <c r="Q30" s="39"/>
      <c r="R30" s="39"/>
      <c r="S30" s="43"/>
      <c r="T30" s="35"/>
      <c r="U30" s="35"/>
      <c r="V30" s="36"/>
      <c r="W30" s="36"/>
      <c r="X30" s="36"/>
      <c r="Y30" s="35"/>
      <c r="Z30" s="36"/>
      <c r="AA30" s="18"/>
    </row>
    <row r="31" spans="2:27" ht="18">
      <c r="B31" s="130" t="s">
        <v>85</v>
      </c>
      <c r="C31" s="130"/>
      <c r="D31" s="130"/>
      <c r="E31" s="130"/>
      <c r="F31" s="130"/>
      <c r="G31" s="130"/>
      <c r="H31" s="130"/>
      <c r="I31" s="131"/>
      <c r="J31" s="131"/>
      <c r="K31" s="131"/>
      <c r="L31" s="131"/>
      <c r="M31" s="131"/>
      <c r="N31" s="131"/>
      <c r="O31" s="131" t="s">
        <v>61</v>
      </c>
      <c r="P31" s="130" t="s">
        <v>102</v>
      </c>
      <c r="Q31" s="130"/>
      <c r="R31" s="130"/>
      <c r="S31" s="130"/>
      <c r="T31" s="130"/>
      <c r="U31" s="130"/>
      <c r="V31" s="131"/>
      <c r="W31" s="131"/>
      <c r="X31" s="131"/>
      <c r="Y31" s="131"/>
      <c r="Z31" s="131"/>
      <c r="AA31" s="131"/>
    </row>
    <row r="32" spans="2:27" ht="7.5" customHeight="1">
      <c r="B32" s="66"/>
      <c r="C32" s="66"/>
      <c r="D32" s="66"/>
      <c r="E32" s="66"/>
      <c r="F32" s="66"/>
      <c r="G32" s="66"/>
      <c r="H32" s="66"/>
      <c r="I32" s="132"/>
      <c r="J32" s="132"/>
      <c r="K32" s="132"/>
      <c r="L32" s="132"/>
      <c r="M32" s="132"/>
      <c r="N32" s="132"/>
      <c r="O32" s="132"/>
      <c r="P32" s="66"/>
      <c r="Q32" s="66"/>
      <c r="R32" s="66"/>
      <c r="S32" s="66"/>
      <c r="T32" s="66"/>
      <c r="U32" s="66"/>
      <c r="V32" s="132"/>
      <c r="W32" s="132"/>
      <c r="X32" s="132"/>
      <c r="Y32" s="132"/>
      <c r="Z32" s="132"/>
      <c r="AA32" s="132"/>
    </row>
    <row r="33" spans="2:27" ht="15.75" customHeight="1">
      <c r="B33" s="84"/>
      <c r="C33" s="74"/>
      <c r="D33" s="245"/>
      <c r="E33" s="74"/>
      <c r="F33" s="319" t="s">
        <v>88</v>
      </c>
      <c r="G33" s="320"/>
      <c r="H33" s="320"/>
      <c r="I33" s="320"/>
      <c r="J33" s="320"/>
      <c r="K33" s="320"/>
      <c r="L33" s="75">
        <v>2.5</v>
      </c>
      <c r="M33" s="286">
        <f>B33*L33</f>
        <v>0</v>
      </c>
      <c r="N33" s="287"/>
      <c r="O33" s="76"/>
      <c r="P33" s="84"/>
      <c r="Q33" s="74"/>
      <c r="R33" s="245"/>
      <c r="S33" s="74"/>
      <c r="T33" s="284" t="s">
        <v>86</v>
      </c>
      <c r="U33" s="321"/>
      <c r="V33" s="321"/>
      <c r="W33" s="321"/>
      <c r="X33" s="321"/>
      <c r="Y33" s="75">
        <v>13.5</v>
      </c>
      <c r="Z33" s="286">
        <f>P33*Y33</f>
        <v>0</v>
      </c>
      <c r="AA33" s="287"/>
    </row>
    <row r="34" spans="2:27" ht="7.5" customHeight="1">
      <c r="B34" s="77"/>
      <c r="C34" s="78"/>
      <c r="D34" s="77"/>
      <c r="E34" s="78"/>
      <c r="F34" s="257"/>
      <c r="G34" s="257"/>
      <c r="H34" s="81"/>
      <c r="I34" s="81"/>
      <c r="J34" s="81"/>
      <c r="K34" s="81"/>
      <c r="L34" s="234"/>
      <c r="M34" s="82"/>
      <c r="N34" s="82"/>
      <c r="O34" s="81"/>
      <c r="P34" s="77"/>
      <c r="Q34" s="78"/>
      <c r="R34" s="77"/>
      <c r="S34" s="78"/>
      <c r="T34" s="79"/>
      <c r="U34" s="80"/>
      <c r="V34" s="81"/>
      <c r="W34" s="81"/>
      <c r="X34" s="81"/>
      <c r="Y34" s="234"/>
      <c r="Z34" s="231"/>
      <c r="AA34" s="231"/>
    </row>
    <row r="35" spans="2:27" ht="7.5" customHeight="1">
      <c r="B35" s="77"/>
      <c r="C35" s="78"/>
      <c r="D35" s="77"/>
      <c r="E35" s="78"/>
      <c r="F35" s="257"/>
      <c r="G35" s="257"/>
      <c r="H35" s="81"/>
      <c r="I35" s="81"/>
      <c r="J35" s="81"/>
      <c r="K35" s="81"/>
      <c r="L35" s="234"/>
      <c r="M35" s="82"/>
      <c r="N35" s="82"/>
      <c r="O35" s="81"/>
      <c r="P35" s="77"/>
      <c r="Q35" s="78"/>
      <c r="R35" s="77"/>
      <c r="S35" s="78"/>
      <c r="T35" s="79"/>
      <c r="U35" s="80"/>
      <c r="V35" s="81"/>
      <c r="W35" s="81"/>
      <c r="X35" s="81"/>
      <c r="Y35" s="234"/>
      <c r="Z35" s="231"/>
      <c r="AA35" s="231"/>
    </row>
    <row r="36" spans="2:27" ht="15.75" customHeight="1">
      <c r="B36" s="84"/>
      <c r="C36" s="74"/>
      <c r="D36" s="245"/>
      <c r="E36" s="74"/>
      <c r="F36" s="284" t="s">
        <v>100</v>
      </c>
      <c r="G36" s="321"/>
      <c r="H36" s="321"/>
      <c r="I36" s="321"/>
      <c r="J36" s="321"/>
      <c r="K36" s="321"/>
      <c r="L36" s="75">
        <v>2.7</v>
      </c>
      <c r="M36" s="286">
        <f>B36*L36</f>
        <v>0</v>
      </c>
      <c r="N36" s="287"/>
      <c r="O36" s="81"/>
      <c r="P36" s="84"/>
      <c r="Q36" s="74"/>
      <c r="R36" s="245"/>
      <c r="S36" s="74"/>
      <c r="T36" s="284" t="s">
        <v>66</v>
      </c>
      <c r="U36" s="321"/>
      <c r="V36" s="321"/>
      <c r="W36" s="321"/>
      <c r="X36" s="321"/>
      <c r="Y36" s="75">
        <v>19.5</v>
      </c>
      <c r="Z36" s="286">
        <f>P36*Y36</f>
        <v>0</v>
      </c>
      <c r="AA36" s="287"/>
    </row>
    <row r="37" spans="2:27" ht="7.5" customHeight="1">
      <c r="B37" s="77"/>
      <c r="C37" s="78"/>
      <c r="D37" s="85"/>
      <c r="E37" s="78"/>
      <c r="F37" s="83"/>
      <c r="G37" s="83"/>
      <c r="H37" s="80"/>
      <c r="I37" s="81"/>
      <c r="J37" s="81"/>
      <c r="K37" s="81"/>
      <c r="L37" s="234"/>
      <c r="M37" s="82"/>
      <c r="N37" s="82"/>
      <c r="O37" s="81"/>
      <c r="P37" s="77"/>
      <c r="Q37" s="78"/>
      <c r="R37" s="85"/>
      <c r="S37" s="78"/>
      <c r="T37" s="83"/>
      <c r="U37" s="80"/>
      <c r="V37" s="81"/>
      <c r="W37" s="81"/>
      <c r="X37" s="81"/>
      <c r="Y37" s="234"/>
      <c r="Z37" s="231"/>
      <c r="AA37" s="231"/>
    </row>
    <row r="38" spans="2:27" ht="7.5" customHeight="1">
      <c r="B38" s="77"/>
      <c r="C38" s="78"/>
      <c r="D38" s="85"/>
      <c r="E38" s="78"/>
      <c r="F38" s="83"/>
      <c r="G38" s="83"/>
      <c r="H38" s="80"/>
      <c r="I38" s="81"/>
      <c r="J38" s="81"/>
      <c r="K38" s="81"/>
      <c r="L38" s="234"/>
      <c r="M38" s="82"/>
      <c r="N38" s="82"/>
      <c r="O38" s="81"/>
      <c r="P38" s="77"/>
      <c r="Q38" s="78"/>
      <c r="R38" s="85"/>
      <c r="S38" s="78"/>
      <c r="T38" s="83"/>
      <c r="U38" s="80"/>
      <c r="V38" s="81"/>
      <c r="W38" s="81"/>
      <c r="X38" s="81"/>
      <c r="Y38" s="234"/>
      <c r="Z38" s="231"/>
      <c r="AA38" s="231"/>
    </row>
    <row r="39" spans="2:27" ht="15.75" customHeight="1">
      <c r="B39" s="84"/>
      <c r="C39" s="74"/>
      <c r="D39" s="245"/>
      <c r="E39" s="74"/>
      <c r="F39" s="284" t="s">
        <v>62</v>
      </c>
      <c r="G39" s="321"/>
      <c r="H39" s="321"/>
      <c r="I39" s="321"/>
      <c r="J39" s="321"/>
      <c r="K39" s="321"/>
      <c r="L39" s="75">
        <v>6.5</v>
      </c>
      <c r="M39" s="286">
        <f>B39*L39</f>
        <v>0</v>
      </c>
      <c r="N39" s="287"/>
      <c r="O39" s="76"/>
      <c r="P39" s="84"/>
      <c r="Q39" s="74"/>
      <c r="R39" s="245"/>
      <c r="S39" s="74"/>
      <c r="T39" s="284" t="s">
        <v>67</v>
      </c>
      <c r="U39" s="285"/>
      <c r="V39" s="285"/>
      <c r="W39" s="285"/>
      <c r="X39" s="285"/>
      <c r="Y39" s="75">
        <v>29</v>
      </c>
      <c r="Z39" s="286">
        <f>P39*Y39</f>
        <v>0</v>
      </c>
      <c r="AA39" s="287"/>
    </row>
    <row r="40" spans="2:27" ht="7.5" customHeight="1">
      <c r="B40" s="77"/>
      <c r="C40" s="78"/>
      <c r="D40" s="77"/>
      <c r="E40" s="78"/>
      <c r="F40" s="79"/>
      <c r="G40" s="79"/>
      <c r="H40" s="80"/>
      <c r="I40" s="81"/>
      <c r="J40" s="81"/>
      <c r="K40" s="81"/>
      <c r="L40" s="234"/>
      <c r="M40" s="82"/>
      <c r="N40" s="82"/>
      <c r="O40" s="81"/>
      <c r="P40" s="77"/>
      <c r="Q40" s="78"/>
      <c r="R40" s="77"/>
      <c r="S40" s="78"/>
      <c r="T40" s="79"/>
      <c r="U40" s="80"/>
      <c r="V40" s="81"/>
      <c r="W40" s="81"/>
      <c r="X40" s="81"/>
      <c r="Y40" s="234"/>
      <c r="Z40" s="231"/>
      <c r="AA40" s="231"/>
    </row>
    <row r="41" spans="2:27" ht="7.5" customHeight="1">
      <c r="B41" s="77"/>
      <c r="C41" s="78"/>
      <c r="D41" s="77"/>
      <c r="E41" s="78"/>
      <c r="F41" s="79"/>
      <c r="G41" s="79"/>
      <c r="H41" s="80"/>
      <c r="I41" s="81"/>
      <c r="J41" s="81"/>
      <c r="K41" s="81"/>
      <c r="L41" s="234"/>
      <c r="M41" s="82"/>
      <c r="N41" s="82"/>
      <c r="O41" s="81"/>
      <c r="P41" s="77"/>
      <c r="Q41" s="78"/>
      <c r="R41" s="77"/>
      <c r="S41" s="78"/>
      <c r="T41" s="79"/>
      <c r="U41" s="80"/>
      <c r="V41" s="81"/>
      <c r="W41" s="81"/>
      <c r="X41" s="81"/>
      <c r="Y41" s="234"/>
      <c r="Z41" s="231"/>
      <c r="AA41" s="231"/>
    </row>
    <row r="42" spans="2:27" ht="15.75" customHeight="1">
      <c r="B42" s="84"/>
      <c r="C42" s="74"/>
      <c r="D42" s="245"/>
      <c r="E42" s="74"/>
      <c r="F42" s="284" t="s">
        <v>99</v>
      </c>
      <c r="G42" s="285"/>
      <c r="H42" s="285"/>
      <c r="I42" s="285"/>
      <c r="J42" s="285"/>
      <c r="K42" s="285"/>
      <c r="L42" s="75">
        <v>3.5</v>
      </c>
      <c r="M42" s="286">
        <f>B42*L42</f>
        <v>0</v>
      </c>
      <c r="N42" s="287"/>
      <c r="O42" s="81"/>
      <c r="P42" s="84"/>
      <c r="Q42" s="74"/>
      <c r="R42" s="245"/>
      <c r="S42" s="74"/>
      <c r="T42" s="284"/>
      <c r="U42" s="285"/>
      <c r="V42" s="285"/>
      <c r="W42" s="285"/>
      <c r="X42" s="285"/>
      <c r="Y42" s="75"/>
      <c r="Z42" s="286">
        <f>P42*Y42</f>
        <v>0</v>
      </c>
      <c r="AA42" s="287"/>
    </row>
    <row r="43" spans="2:27" ht="7.5" customHeight="1">
      <c r="B43" s="77"/>
      <c r="C43" s="78"/>
      <c r="D43" s="85"/>
      <c r="E43" s="78"/>
      <c r="F43" s="83"/>
      <c r="G43" s="83"/>
      <c r="H43" s="80"/>
      <c r="I43" s="81"/>
      <c r="J43" s="81"/>
      <c r="K43" s="81"/>
      <c r="L43" s="234"/>
      <c r="M43" s="82"/>
      <c r="N43" s="82"/>
      <c r="O43" s="81"/>
      <c r="P43" s="77"/>
      <c r="Q43" s="78"/>
      <c r="R43" s="85"/>
      <c r="S43" s="78"/>
      <c r="T43" s="83"/>
      <c r="U43" s="80"/>
      <c r="V43" s="81"/>
      <c r="W43" s="81"/>
      <c r="X43" s="81"/>
      <c r="Y43" s="234"/>
      <c r="Z43" s="231"/>
      <c r="AA43" s="231"/>
    </row>
    <row r="44" spans="2:27" ht="5.25" customHeight="1">
      <c r="B44" s="77"/>
      <c r="C44" s="78"/>
      <c r="D44" s="85"/>
      <c r="E44" s="78"/>
      <c r="F44" s="83"/>
      <c r="G44" s="83"/>
      <c r="H44" s="80"/>
      <c r="I44" s="81"/>
      <c r="J44" s="81"/>
      <c r="K44" s="81"/>
      <c r="L44" s="234"/>
      <c r="M44" s="82"/>
      <c r="N44" s="82"/>
      <c r="O44" s="81"/>
      <c r="P44" s="77"/>
      <c r="Q44" s="78"/>
      <c r="R44" s="85"/>
      <c r="S44" s="78"/>
      <c r="T44" s="83"/>
      <c r="U44" s="80"/>
      <c r="V44" s="81"/>
      <c r="W44" s="81"/>
      <c r="X44" s="81"/>
      <c r="Y44" s="234"/>
      <c r="Z44" s="231"/>
      <c r="AA44" s="231"/>
    </row>
    <row r="45" spans="2:27" ht="15.75" customHeight="1">
      <c r="B45" s="84"/>
      <c r="C45" s="74"/>
      <c r="D45" s="245"/>
      <c r="E45" s="74"/>
      <c r="F45" s="284" t="s">
        <v>101</v>
      </c>
      <c r="G45" s="285"/>
      <c r="H45" s="285"/>
      <c r="I45" s="285"/>
      <c r="J45" s="285"/>
      <c r="K45" s="285"/>
      <c r="L45" s="75">
        <v>2.5</v>
      </c>
      <c r="M45" s="286">
        <f>B45*L45</f>
        <v>0</v>
      </c>
      <c r="N45" s="287"/>
      <c r="O45" s="76"/>
      <c r="P45" s="84"/>
      <c r="Q45" s="74"/>
      <c r="R45" s="245"/>
      <c r="S45" s="74"/>
      <c r="T45" s="284"/>
      <c r="U45" s="285"/>
      <c r="V45" s="285"/>
      <c r="W45" s="285"/>
      <c r="X45" s="285"/>
      <c r="Y45" s="75"/>
      <c r="Z45" s="286">
        <f>P45*Y45</f>
        <v>0</v>
      </c>
      <c r="AA45" s="287"/>
    </row>
    <row r="46" spans="2:27" ht="7.5" customHeight="1">
      <c r="B46" s="77"/>
      <c r="C46" s="78"/>
      <c r="D46" s="85"/>
      <c r="E46" s="78"/>
      <c r="F46" s="83"/>
      <c r="G46" s="83"/>
      <c r="H46" s="80"/>
      <c r="I46" s="81"/>
      <c r="J46" s="81"/>
      <c r="K46" s="81"/>
      <c r="L46" s="234"/>
      <c r="M46" s="82"/>
      <c r="N46" s="82"/>
      <c r="O46" s="81"/>
      <c r="P46" s="77"/>
      <c r="Q46" s="78"/>
      <c r="R46" s="85"/>
      <c r="S46" s="78"/>
      <c r="T46" s="83"/>
      <c r="U46" s="80"/>
      <c r="V46" s="81"/>
      <c r="W46" s="81"/>
      <c r="X46" s="81"/>
      <c r="Y46" s="234"/>
      <c r="Z46" s="231"/>
      <c r="AA46" s="231"/>
    </row>
    <row r="47" spans="2:27" ht="18" customHeight="1">
      <c r="B47" s="130" t="s">
        <v>103</v>
      </c>
      <c r="C47" s="130"/>
      <c r="D47" s="130"/>
      <c r="E47" s="130"/>
      <c r="F47" s="130"/>
      <c r="G47" s="130"/>
      <c r="H47" s="130"/>
      <c r="I47" s="131"/>
      <c r="J47" s="131"/>
      <c r="K47" s="131"/>
      <c r="L47" s="235"/>
      <c r="M47" s="131"/>
      <c r="N47" s="131"/>
      <c r="O47" s="131"/>
      <c r="P47" s="130" t="s">
        <v>105</v>
      </c>
      <c r="Q47" s="130"/>
      <c r="R47" s="130"/>
      <c r="S47" s="130"/>
      <c r="T47" s="130"/>
      <c r="U47" s="130"/>
      <c r="V47" s="131"/>
      <c r="W47" s="131"/>
      <c r="X47" s="131"/>
      <c r="Y47" s="235"/>
      <c r="Z47" s="232"/>
      <c r="AA47" s="232"/>
    </row>
    <row r="48" spans="2:27" ht="7.5" customHeight="1">
      <c r="B48" s="77"/>
      <c r="C48" s="78"/>
      <c r="D48" s="77"/>
      <c r="E48" s="78"/>
      <c r="F48" s="79"/>
      <c r="G48" s="79"/>
      <c r="H48" s="80"/>
      <c r="I48" s="81"/>
      <c r="J48" s="81"/>
      <c r="K48" s="81"/>
      <c r="L48" s="234"/>
      <c r="M48" s="82"/>
      <c r="N48" s="82"/>
      <c r="O48" s="81"/>
      <c r="P48" s="77"/>
      <c r="Q48" s="78"/>
      <c r="R48" s="77"/>
      <c r="S48" s="78"/>
      <c r="T48" s="79"/>
      <c r="U48" s="80"/>
      <c r="V48" s="81"/>
      <c r="W48" s="81"/>
      <c r="X48" s="81"/>
      <c r="Y48" s="234"/>
      <c r="Z48" s="231"/>
      <c r="AA48" s="231"/>
    </row>
    <row r="49" spans="2:27" ht="15.75" customHeight="1">
      <c r="B49" s="84"/>
      <c r="C49" s="74"/>
      <c r="D49" s="245"/>
      <c r="E49" s="74"/>
      <c r="F49" s="284" t="s">
        <v>21</v>
      </c>
      <c r="G49" s="285"/>
      <c r="H49" s="285"/>
      <c r="I49" s="285"/>
      <c r="J49" s="285"/>
      <c r="K49" s="285"/>
      <c r="L49" s="75">
        <v>1.7</v>
      </c>
      <c r="M49" s="286">
        <f>B49*L49</f>
        <v>0</v>
      </c>
      <c r="N49" s="287"/>
      <c r="O49" s="81"/>
      <c r="P49" s="84"/>
      <c r="Q49" s="74"/>
      <c r="R49" s="245"/>
      <c r="S49" s="74"/>
      <c r="T49" s="284" t="s">
        <v>106</v>
      </c>
      <c r="U49" s="285"/>
      <c r="V49" s="285"/>
      <c r="W49" s="285"/>
      <c r="X49" s="285"/>
      <c r="Y49" s="75">
        <v>3.6</v>
      </c>
      <c r="Z49" s="286">
        <f>P49*Y49</f>
        <v>0</v>
      </c>
      <c r="AA49" s="287"/>
    </row>
    <row r="50" spans="2:27" ht="7.5" customHeight="1">
      <c r="B50" s="77"/>
      <c r="C50" s="78"/>
      <c r="D50" s="85"/>
      <c r="E50" s="78"/>
      <c r="F50" s="83"/>
      <c r="G50" s="83"/>
      <c r="H50" s="80"/>
      <c r="I50" s="81"/>
      <c r="J50" s="81"/>
      <c r="K50" s="81"/>
      <c r="L50" s="234"/>
      <c r="M50" s="82"/>
      <c r="N50" s="82"/>
      <c r="O50" s="81"/>
      <c r="P50" s="77"/>
      <c r="Q50" s="78"/>
      <c r="R50" s="85"/>
      <c r="S50" s="78"/>
      <c r="T50" s="83"/>
      <c r="U50" s="80"/>
      <c r="V50" s="81"/>
      <c r="W50" s="81"/>
      <c r="X50" s="81"/>
      <c r="Y50" s="234"/>
      <c r="Z50" s="231"/>
      <c r="AA50" s="231"/>
    </row>
    <row r="51" spans="2:27" ht="7.5" customHeight="1">
      <c r="B51" s="77"/>
      <c r="C51" s="78"/>
      <c r="D51" s="85"/>
      <c r="E51" s="78"/>
      <c r="F51" s="83"/>
      <c r="G51" s="83"/>
      <c r="H51" s="80"/>
      <c r="I51" s="81"/>
      <c r="J51" s="81"/>
      <c r="K51" s="81"/>
      <c r="L51" s="234"/>
      <c r="M51" s="82"/>
      <c r="N51" s="82"/>
      <c r="O51" s="81"/>
      <c r="P51" s="77"/>
      <c r="Q51" s="78"/>
      <c r="R51" s="85"/>
      <c r="S51" s="78"/>
      <c r="T51" s="83"/>
      <c r="U51" s="80"/>
      <c r="V51" s="81"/>
      <c r="W51" s="81"/>
      <c r="X51" s="81"/>
      <c r="Y51" s="234"/>
      <c r="Z51" s="231"/>
      <c r="AA51" s="231"/>
    </row>
    <row r="52" spans="2:27" ht="15.75" customHeight="1">
      <c r="B52" s="84"/>
      <c r="C52" s="74"/>
      <c r="D52" s="245"/>
      <c r="E52" s="74"/>
      <c r="F52" s="284" t="s">
        <v>23</v>
      </c>
      <c r="G52" s="285"/>
      <c r="H52" s="285"/>
      <c r="I52" s="285"/>
      <c r="J52" s="285"/>
      <c r="K52" s="285"/>
      <c r="L52" s="75">
        <v>1.7</v>
      </c>
      <c r="M52" s="286">
        <f>B52*L52</f>
        <v>0</v>
      </c>
      <c r="N52" s="287"/>
      <c r="O52" s="76"/>
      <c r="P52" s="84"/>
      <c r="Q52" s="74"/>
      <c r="R52" s="245"/>
      <c r="S52" s="74"/>
      <c r="T52" s="284" t="s">
        <v>107</v>
      </c>
      <c r="U52" s="285"/>
      <c r="V52" s="285"/>
      <c r="W52" s="285"/>
      <c r="X52" s="285"/>
      <c r="Y52" s="75">
        <v>2</v>
      </c>
      <c r="Z52" s="286">
        <f>P52*Y52</f>
        <v>0</v>
      </c>
      <c r="AA52" s="287"/>
    </row>
    <row r="53" spans="2:27" ht="6.75" customHeight="1">
      <c r="B53" s="77"/>
      <c r="C53" s="78"/>
      <c r="D53" s="77"/>
      <c r="E53" s="78"/>
      <c r="F53" s="79"/>
      <c r="G53" s="79"/>
      <c r="H53" s="80"/>
      <c r="I53" s="81"/>
      <c r="J53" s="81"/>
      <c r="K53" s="81"/>
      <c r="L53" s="234"/>
      <c r="M53" s="82"/>
      <c r="N53" s="82"/>
      <c r="O53" s="81"/>
      <c r="P53" s="77"/>
      <c r="Q53" s="78"/>
      <c r="R53" s="77"/>
      <c r="S53" s="78"/>
      <c r="T53" s="79"/>
      <c r="U53" s="80"/>
      <c r="V53" s="81"/>
      <c r="W53" s="81"/>
      <c r="X53" s="81"/>
      <c r="Y53" s="234"/>
      <c r="Z53" s="231"/>
      <c r="AA53" s="231"/>
    </row>
    <row r="54" spans="2:27" ht="6.75" customHeight="1">
      <c r="B54" s="77"/>
      <c r="C54" s="78"/>
      <c r="D54" s="77"/>
      <c r="E54" s="78"/>
      <c r="F54" s="79"/>
      <c r="G54" s="79"/>
      <c r="H54" s="80"/>
      <c r="I54" s="81"/>
      <c r="J54" s="81"/>
      <c r="K54" s="81"/>
      <c r="L54" s="234"/>
      <c r="M54" s="82"/>
      <c r="N54" s="82"/>
      <c r="O54" s="81"/>
      <c r="P54" s="77"/>
      <c r="Q54" s="78"/>
      <c r="R54" s="77"/>
      <c r="S54" s="78"/>
      <c r="T54" s="79"/>
      <c r="U54" s="80"/>
      <c r="V54" s="81"/>
      <c r="W54" s="81"/>
      <c r="X54" s="81"/>
      <c r="Y54" s="234"/>
      <c r="Z54" s="231"/>
      <c r="AA54" s="231"/>
    </row>
    <row r="55" spans="2:27" ht="15.75" customHeight="1">
      <c r="B55" s="84"/>
      <c r="C55" s="74"/>
      <c r="D55" s="245"/>
      <c r="E55" s="74"/>
      <c r="F55" s="284" t="s">
        <v>22</v>
      </c>
      <c r="G55" s="285"/>
      <c r="H55" s="285"/>
      <c r="I55" s="285"/>
      <c r="J55" s="285"/>
      <c r="K55" s="285"/>
      <c r="L55" s="75">
        <v>1.7</v>
      </c>
      <c r="M55" s="286">
        <f>B55*L55</f>
        <v>0</v>
      </c>
      <c r="N55" s="287"/>
      <c r="O55" s="81"/>
      <c r="P55" s="84"/>
      <c r="Q55" s="74"/>
      <c r="R55" s="245"/>
      <c r="S55" s="74"/>
      <c r="T55" s="284" t="s">
        <v>108</v>
      </c>
      <c r="U55" s="285"/>
      <c r="V55" s="285"/>
      <c r="W55" s="285"/>
      <c r="X55" s="285"/>
      <c r="Y55" s="75">
        <v>3</v>
      </c>
      <c r="Z55" s="286">
        <f>P55*Y55</f>
        <v>0</v>
      </c>
      <c r="AA55" s="287"/>
    </row>
    <row r="56" spans="2:27" ht="7.5" customHeight="1">
      <c r="B56" s="77"/>
      <c r="C56" s="78"/>
      <c r="D56" s="85"/>
      <c r="E56" s="78"/>
      <c r="F56" s="83"/>
      <c r="G56" s="83"/>
      <c r="H56" s="80"/>
      <c r="I56" s="81"/>
      <c r="J56" s="81"/>
      <c r="K56" s="81"/>
      <c r="L56" s="234"/>
      <c r="M56" s="82"/>
      <c r="N56" s="82"/>
      <c r="O56" s="81"/>
      <c r="P56" s="77"/>
      <c r="Q56" s="78"/>
      <c r="R56" s="85"/>
      <c r="S56" s="78"/>
      <c r="T56" s="83"/>
      <c r="U56" s="80"/>
      <c r="V56" s="81"/>
      <c r="W56" s="81"/>
      <c r="X56" s="81"/>
      <c r="Y56" s="234"/>
      <c r="Z56" s="231"/>
      <c r="AA56" s="231"/>
    </row>
    <row r="57" spans="2:27" ht="7.5" customHeight="1">
      <c r="B57" s="77"/>
      <c r="C57" s="78"/>
      <c r="D57" s="85"/>
      <c r="E57" s="78"/>
      <c r="F57" s="83"/>
      <c r="G57" s="83"/>
      <c r="H57" s="80"/>
      <c r="I57" s="81"/>
      <c r="J57" s="81"/>
      <c r="K57" s="81"/>
      <c r="L57" s="234"/>
      <c r="M57" s="82"/>
      <c r="N57" s="82"/>
      <c r="O57" s="81"/>
      <c r="P57" s="77"/>
      <c r="Q57" s="78"/>
      <c r="R57" s="85"/>
      <c r="S57" s="78"/>
      <c r="T57" s="83"/>
      <c r="U57" s="80"/>
      <c r="V57" s="81"/>
      <c r="W57" s="81"/>
      <c r="X57" s="81"/>
      <c r="Y57" s="234"/>
      <c r="Z57" s="231"/>
      <c r="AA57" s="231"/>
    </row>
    <row r="58" spans="2:27" ht="15.75" customHeight="1">
      <c r="B58" s="84"/>
      <c r="C58" s="74"/>
      <c r="D58" s="245"/>
      <c r="E58" s="74"/>
      <c r="F58" s="284" t="s">
        <v>63</v>
      </c>
      <c r="G58" s="285"/>
      <c r="H58" s="285"/>
      <c r="I58" s="285"/>
      <c r="J58" s="285"/>
      <c r="K58" s="285"/>
      <c r="L58" s="75">
        <v>1.7</v>
      </c>
      <c r="M58" s="286">
        <f>B58*L58</f>
        <v>0</v>
      </c>
      <c r="N58" s="287"/>
      <c r="O58" s="76"/>
      <c r="P58" s="84"/>
      <c r="Q58" s="74"/>
      <c r="R58" s="245"/>
      <c r="S58" s="74"/>
      <c r="T58" s="284" t="s">
        <v>109</v>
      </c>
      <c r="U58" s="285"/>
      <c r="V58" s="285"/>
      <c r="W58" s="285"/>
      <c r="X58" s="285"/>
      <c r="Y58" s="75">
        <v>2</v>
      </c>
      <c r="Z58" s="286">
        <f>P58*Y58</f>
        <v>0</v>
      </c>
      <c r="AA58" s="287"/>
    </row>
    <row r="59" spans="2:27" ht="7.5" customHeight="1">
      <c r="B59" s="77"/>
      <c r="C59" s="78"/>
      <c r="D59" s="77"/>
      <c r="E59" s="78"/>
      <c r="F59" s="79"/>
      <c r="G59" s="79"/>
      <c r="H59" s="80"/>
      <c r="I59" s="81"/>
      <c r="J59" s="81"/>
      <c r="K59" s="81"/>
      <c r="L59" s="234"/>
      <c r="M59" s="82"/>
      <c r="N59" s="82"/>
      <c r="O59" s="81"/>
      <c r="P59" s="77"/>
      <c r="Q59" s="78"/>
      <c r="R59" s="77"/>
      <c r="S59" s="78"/>
      <c r="T59" s="79"/>
      <c r="U59" s="80"/>
      <c r="V59" s="81"/>
      <c r="W59" s="81"/>
      <c r="X59" s="81"/>
      <c r="Y59" s="234"/>
      <c r="Z59" s="231"/>
      <c r="AA59" s="231"/>
    </row>
    <row r="60" spans="2:27" ht="7.5" customHeight="1">
      <c r="B60" s="77"/>
      <c r="C60" s="78"/>
      <c r="D60" s="77"/>
      <c r="E60" s="78"/>
      <c r="F60" s="79"/>
      <c r="G60" s="79"/>
      <c r="H60" s="80"/>
      <c r="I60" s="81"/>
      <c r="J60" s="81"/>
      <c r="K60" s="81"/>
      <c r="L60" s="234"/>
      <c r="M60" s="82"/>
      <c r="N60" s="82"/>
      <c r="O60" s="81"/>
      <c r="P60" s="77"/>
      <c r="Q60" s="78"/>
      <c r="R60" s="77"/>
      <c r="S60" s="78"/>
      <c r="T60" s="79"/>
      <c r="U60" s="80"/>
      <c r="V60" s="81"/>
      <c r="W60" s="81"/>
      <c r="X60" s="81"/>
      <c r="Y60" s="234"/>
      <c r="Z60" s="231"/>
      <c r="AA60" s="231"/>
    </row>
    <row r="61" spans="2:27" ht="15.75" customHeight="1">
      <c r="B61" s="84"/>
      <c r="C61" s="74"/>
      <c r="D61" s="245"/>
      <c r="E61" s="74"/>
      <c r="F61" s="284" t="s">
        <v>64</v>
      </c>
      <c r="G61" s="285"/>
      <c r="H61" s="285"/>
      <c r="I61" s="285"/>
      <c r="J61" s="285"/>
      <c r="K61" s="285"/>
      <c r="L61" s="75">
        <v>1.7</v>
      </c>
      <c r="M61" s="286">
        <f>B61*L61</f>
        <v>0</v>
      </c>
      <c r="N61" s="287"/>
      <c r="O61" s="81"/>
      <c r="P61" s="84"/>
      <c r="Q61" s="74"/>
      <c r="R61" s="245"/>
      <c r="S61" s="74"/>
      <c r="T61" s="284" t="s">
        <v>110</v>
      </c>
      <c r="U61" s="285"/>
      <c r="V61" s="285"/>
      <c r="W61" s="285"/>
      <c r="X61" s="285"/>
      <c r="Y61" s="75">
        <v>2</v>
      </c>
      <c r="Z61" s="286">
        <f>P61*Y61</f>
        <v>0</v>
      </c>
      <c r="AA61" s="287"/>
    </row>
    <row r="62" spans="2:27" ht="7.5" customHeight="1">
      <c r="B62" s="77"/>
      <c r="C62" s="78"/>
      <c r="D62" s="85"/>
      <c r="E62" s="78"/>
      <c r="F62" s="83"/>
      <c r="G62" s="83"/>
      <c r="H62" s="80"/>
      <c r="I62" s="81"/>
      <c r="J62" s="81"/>
      <c r="K62" s="81"/>
      <c r="L62" s="234"/>
      <c r="M62" s="82"/>
      <c r="N62" s="82"/>
      <c r="O62" s="81"/>
      <c r="P62" s="77"/>
      <c r="Q62" s="78"/>
      <c r="R62" s="85"/>
      <c r="S62" s="78"/>
      <c r="T62" s="83"/>
      <c r="U62" s="80"/>
      <c r="V62" s="81"/>
      <c r="W62" s="81"/>
      <c r="X62" s="81"/>
      <c r="Y62" s="234"/>
      <c r="Z62" s="231"/>
      <c r="AA62" s="231"/>
    </row>
    <row r="63" spans="2:27" ht="7.5" customHeight="1">
      <c r="B63" s="77"/>
      <c r="C63" s="78"/>
      <c r="D63" s="85"/>
      <c r="E63" s="78"/>
      <c r="F63" s="83"/>
      <c r="G63" s="83"/>
      <c r="H63" s="80"/>
      <c r="I63" s="81"/>
      <c r="J63" s="81"/>
      <c r="K63" s="81"/>
      <c r="L63" s="234"/>
      <c r="M63" s="82"/>
      <c r="N63" s="82"/>
      <c r="O63" s="81"/>
      <c r="P63" s="77"/>
      <c r="Q63" s="78"/>
      <c r="R63" s="85"/>
      <c r="S63" s="78"/>
      <c r="T63" s="83"/>
      <c r="U63" s="80"/>
      <c r="V63" s="81"/>
      <c r="W63" s="81"/>
      <c r="X63" s="81"/>
      <c r="Y63" s="234"/>
      <c r="Z63" s="231"/>
      <c r="AA63" s="231"/>
    </row>
    <row r="64" spans="2:27" ht="15.75" customHeight="1">
      <c r="B64" s="84"/>
      <c r="C64" s="74"/>
      <c r="D64" s="245"/>
      <c r="E64" s="74"/>
      <c r="F64" s="284" t="s">
        <v>104</v>
      </c>
      <c r="G64" s="285"/>
      <c r="H64" s="285"/>
      <c r="I64" s="285"/>
      <c r="J64" s="285"/>
      <c r="K64" s="285"/>
      <c r="L64" s="75">
        <v>1.7</v>
      </c>
      <c r="M64" s="286">
        <f>B64*L64</f>
        <v>0</v>
      </c>
      <c r="N64" s="287"/>
      <c r="O64" s="76"/>
      <c r="P64" s="84"/>
      <c r="Q64" s="74"/>
      <c r="R64" s="245"/>
      <c r="S64" s="74"/>
      <c r="T64" s="284" t="s">
        <v>111</v>
      </c>
      <c r="U64" s="285"/>
      <c r="V64" s="285"/>
      <c r="W64" s="285"/>
      <c r="X64" s="285"/>
      <c r="Y64" s="75">
        <v>1</v>
      </c>
      <c r="Z64" s="286">
        <f>P64*Y64</f>
        <v>0</v>
      </c>
      <c r="AA64" s="287"/>
    </row>
    <row r="65" spans="2:27" ht="7.5" customHeight="1">
      <c r="B65" s="77"/>
      <c r="C65" s="78"/>
      <c r="D65" s="77"/>
      <c r="E65" s="78"/>
      <c r="F65" s="79"/>
      <c r="G65" s="79"/>
      <c r="H65" s="80"/>
      <c r="I65" s="81"/>
      <c r="J65" s="81"/>
      <c r="K65" s="81"/>
      <c r="L65" s="234"/>
      <c r="M65" s="82"/>
      <c r="N65" s="82"/>
      <c r="O65" s="81"/>
      <c r="P65" s="77"/>
      <c r="Q65" s="78"/>
      <c r="R65" s="77"/>
      <c r="S65" s="78"/>
      <c r="T65" s="79"/>
      <c r="U65" s="80"/>
      <c r="V65" s="81"/>
      <c r="W65" s="81"/>
      <c r="X65" s="81"/>
      <c r="Y65" s="234"/>
      <c r="Z65" s="231"/>
      <c r="AA65" s="231"/>
    </row>
    <row r="66" spans="2:27" ht="7.5" customHeight="1">
      <c r="B66" s="77"/>
      <c r="C66" s="78"/>
      <c r="D66" s="77"/>
      <c r="E66" s="78"/>
      <c r="F66" s="79"/>
      <c r="G66" s="79"/>
      <c r="H66" s="80"/>
      <c r="I66" s="81"/>
      <c r="J66" s="81"/>
      <c r="K66" s="81"/>
      <c r="L66" s="234"/>
      <c r="M66" s="82"/>
      <c r="N66" s="82"/>
      <c r="O66" s="81"/>
      <c r="P66" s="77"/>
      <c r="Q66" s="78"/>
      <c r="R66" s="77"/>
      <c r="S66" s="78"/>
      <c r="T66" s="79"/>
      <c r="U66" s="80"/>
      <c r="V66" s="81"/>
      <c r="W66" s="81"/>
      <c r="X66" s="81"/>
      <c r="Y66" s="234"/>
      <c r="Z66" s="231"/>
      <c r="AA66" s="231"/>
    </row>
    <row r="67" spans="2:27" ht="15.75" customHeight="1">
      <c r="B67" s="84"/>
      <c r="C67" s="74"/>
      <c r="D67" s="245"/>
      <c r="E67" s="74"/>
      <c r="F67" s="284"/>
      <c r="G67" s="285"/>
      <c r="H67" s="285"/>
      <c r="I67" s="285"/>
      <c r="J67" s="285"/>
      <c r="K67" s="285"/>
      <c r="L67" s="75"/>
      <c r="M67" s="286"/>
      <c r="N67" s="287"/>
      <c r="O67" s="81"/>
      <c r="P67" s="84"/>
      <c r="Q67" s="74"/>
      <c r="R67" s="245"/>
      <c r="S67" s="74"/>
      <c r="T67" s="284" t="s">
        <v>121</v>
      </c>
      <c r="U67" s="285"/>
      <c r="V67" s="285"/>
      <c r="W67" s="285"/>
      <c r="X67" s="285"/>
      <c r="Y67" s="75">
        <v>6.5</v>
      </c>
      <c r="Z67" s="286">
        <f>P67*Y67</f>
        <v>0</v>
      </c>
      <c r="AA67" s="287"/>
    </row>
    <row r="68" spans="2:27" ht="7.5" customHeight="1">
      <c r="B68" s="77"/>
      <c r="C68" s="78"/>
      <c r="D68" s="85"/>
      <c r="E68" s="78"/>
      <c r="F68" s="83"/>
      <c r="G68" s="83"/>
      <c r="H68" s="80"/>
      <c r="I68" s="81"/>
      <c r="J68" s="81"/>
      <c r="K68" s="81"/>
      <c r="L68" s="234"/>
      <c r="M68" s="82"/>
      <c r="N68" s="82"/>
      <c r="O68" s="81"/>
      <c r="P68" s="77"/>
      <c r="Q68" s="78"/>
      <c r="R68" s="85"/>
      <c r="S68" s="78"/>
      <c r="T68" s="83"/>
      <c r="U68" s="80"/>
      <c r="V68" s="81"/>
      <c r="W68" s="81"/>
      <c r="X68" s="81"/>
      <c r="Y68" s="234"/>
      <c r="Z68" s="231"/>
      <c r="AA68" s="231"/>
    </row>
    <row r="69" spans="2:27" ht="7.5" customHeight="1">
      <c r="B69" s="77"/>
      <c r="C69" s="78"/>
      <c r="D69" s="85"/>
      <c r="E69" s="78"/>
      <c r="F69" s="83"/>
      <c r="G69" s="83"/>
      <c r="H69" s="80"/>
      <c r="I69" s="81"/>
      <c r="J69" s="81"/>
      <c r="K69" s="81"/>
      <c r="L69" s="234"/>
      <c r="M69" s="82"/>
      <c r="N69" s="82"/>
      <c r="O69" s="81"/>
      <c r="P69" s="77"/>
      <c r="Q69" s="78"/>
      <c r="R69" s="85"/>
      <c r="S69" s="78"/>
      <c r="T69" s="83"/>
      <c r="U69" s="80"/>
      <c r="V69" s="81"/>
      <c r="W69" s="81"/>
      <c r="X69" s="81"/>
      <c r="Y69" s="234"/>
      <c r="Z69" s="231"/>
      <c r="AA69" s="231"/>
    </row>
    <row r="70" spans="2:27" ht="15.75" customHeight="1">
      <c r="B70" s="84"/>
      <c r="C70" s="74"/>
      <c r="D70" s="245"/>
      <c r="E70" s="74"/>
      <c r="F70" s="284"/>
      <c r="G70" s="285"/>
      <c r="H70" s="285"/>
      <c r="I70" s="285"/>
      <c r="J70" s="285"/>
      <c r="K70" s="285"/>
      <c r="L70" s="75"/>
      <c r="M70" s="286"/>
      <c r="N70" s="287"/>
      <c r="O70" s="76"/>
      <c r="P70" s="84"/>
      <c r="Q70" s="74"/>
      <c r="R70" s="245"/>
      <c r="S70" s="74"/>
      <c r="T70" s="284" t="s">
        <v>89</v>
      </c>
      <c r="U70" s="285"/>
      <c r="V70" s="285"/>
      <c r="W70" s="285"/>
      <c r="X70" s="285"/>
      <c r="Y70" s="75"/>
      <c r="Z70" s="286"/>
      <c r="AA70" s="287"/>
    </row>
    <row r="71" spans="2:27" ht="7.5" customHeight="1">
      <c r="B71" s="77"/>
      <c r="C71" s="78"/>
      <c r="D71" s="77"/>
      <c r="E71" s="78"/>
      <c r="F71" s="79"/>
      <c r="G71" s="79"/>
      <c r="H71" s="80"/>
      <c r="I71" s="81"/>
      <c r="J71" s="81"/>
      <c r="K71" s="81"/>
      <c r="L71" s="234"/>
      <c r="M71" s="82"/>
      <c r="N71" s="82"/>
      <c r="O71" s="81"/>
      <c r="P71" s="77"/>
      <c r="Q71" s="78"/>
      <c r="R71" s="77"/>
      <c r="S71" s="78"/>
      <c r="T71" s="79"/>
      <c r="U71" s="80"/>
      <c r="V71" s="81"/>
      <c r="W71" s="81"/>
      <c r="X71" s="81"/>
      <c r="Y71" s="234"/>
      <c r="Z71" s="231"/>
      <c r="AA71" s="231"/>
    </row>
    <row r="72" spans="2:27" ht="7.5" customHeight="1">
      <c r="B72" s="77"/>
      <c r="C72" s="78"/>
      <c r="D72" s="77"/>
      <c r="E72" s="78"/>
      <c r="F72" s="79"/>
      <c r="G72" s="79"/>
      <c r="H72" s="80"/>
      <c r="I72" s="81"/>
      <c r="J72" s="81"/>
      <c r="K72" s="81"/>
      <c r="L72" s="234"/>
      <c r="M72" s="82"/>
      <c r="N72" s="82"/>
      <c r="O72" s="81"/>
      <c r="P72" s="77"/>
      <c r="Q72" s="78"/>
      <c r="R72" s="77"/>
      <c r="S72" s="78"/>
      <c r="T72" s="79"/>
      <c r="U72" s="80"/>
      <c r="V72" s="81"/>
      <c r="W72" s="81"/>
      <c r="X72" s="81"/>
      <c r="Y72" s="234"/>
      <c r="Z72" s="231"/>
      <c r="AA72" s="231"/>
    </row>
    <row r="73" spans="2:27" ht="15.75" customHeight="1">
      <c r="B73" s="84"/>
      <c r="C73" s="74"/>
      <c r="D73" s="245"/>
      <c r="E73" s="74"/>
      <c r="F73" s="284"/>
      <c r="G73" s="284"/>
      <c r="H73" s="284"/>
      <c r="I73" s="284"/>
      <c r="J73" s="284"/>
      <c r="K73" s="284"/>
      <c r="L73" s="75"/>
      <c r="M73" s="286"/>
      <c r="N73" s="286"/>
      <c r="O73" s="81"/>
      <c r="P73" s="84"/>
      <c r="Q73" s="74"/>
      <c r="R73" s="245"/>
      <c r="S73" s="74"/>
      <c r="T73" s="284"/>
      <c r="U73" s="284"/>
      <c r="V73" s="284"/>
      <c r="W73" s="284"/>
      <c r="X73" s="284"/>
      <c r="Y73" s="75"/>
      <c r="Z73" s="286"/>
      <c r="AA73" s="286"/>
    </row>
    <row r="74" spans="2:27" s="15" customFormat="1" ht="7.5" customHeight="1">
      <c r="B74" s="240"/>
      <c r="C74" s="74"/>
      <c r="D74" s="241"/>
      <c r="E74" s="74"/>
      <c r="F74" s="169"/>
      <c r="G74" s="242"/>
      <c r="H74" s="242"/>
      <c r="I74" s="242"/>
      <c r="J74" s="242"/>
      <c r="K74" s="242"/>
      <c r="L74" s="75"/>
      <c r="M74" s="168"/>
      <c r="N74" s="243"/>
      <c r="O74" s="81"/>
      <c r="P74" s="240"/>
      <c r="Q74" s="74"/>
      <c r="R74" s="241"/>
      <c r="S74" s="74"/>
      <c r="T74" s="169"/>
      <c r="U74" s="242"/>
      <c r="V74" s="242"/>
      <c r="W74" s="242"/>
      <c r="X74" s="242"/>
      <c r="Y74" s="75"/>
      <c r="Z74" s="168"/>
      <c r="AA74" s="243"/>
    </row>
    <row r="75" spans="2:27" ht="18" customHeight="1">
      <c r="B75" s="130" t="s">
        <v>112</v>
      </c>
      <c r="C75" s="130"/>
      <c r="D75" s="130"/>
      <c r="E75" s="130"/>
      <c r="F75" s="130"/>
      <c r="G75" s="130"/>
      <c r="H75" s="130"/>
      <c r="I75" s="131"/>
      <c r="J75" s="131"/>
      <c r="K75" s="131"/>
      <c r="L75" s="235"/>
      <c r="M75" s="131"/>
      <c r="N75" s="131"/>
      <c r="O75" s="131"/>
      <c r="P75" s="130" t="s">
        <v>115</v>
      </c>
      <c r="Q75" s="130"/>
      <c r="R75" s="130"/>
      <c r="S75" s="130"/>
      <c r="T75" s="130"/>
      <c r="U75" s="130"/>
      <c r="V75" s="131"/>
      <c r="W75" s="131"/>
      <c r="X75" s="131"/>
      <c r="Y75" s="235"/>
      <c r="Z75" s="232"/>
      <c r="AA75" s="232"/>
    </row>
    <row r="76" spans="2:27" ht="7.5" customHeight="1">
      <c r="B76" s="77"/>
      <c r="C76" s="78"/>
      <c r="D76" s="85"/>
      <c r="E76" s="78"/>
      <c r="F76" s="83"/>
      <c r="G76" s="83"/>
      <c r="H76" s="80"/>
      <c r="I76" s="81"/>
      <c r="J76" s="81"/>
      <c r="K76" s="81"/>
      <c r="L76" s="234"/>
      <c r="M76" s="82"/>
      <c r="N76" s="82"/>
      <c r="O76" s="81"/>
      <c r="P76" s="77"/>
      <c r="Q76" s="78"/>
      <c r="R76" s="85"/>
      <c r="S76" s="78"/>
      <c r="T76" s="83"/>
      <c r="U76" s="80"/>
      <c r="V76" s="81"/>
      <c r="W76" s="81"/>
      <c r="X76" s="81"/>
      <c r="Y76" s="234"/>
      <c r="Z76" s="231"/>
      <c r="AA76" s="231"/>
    </row>
    <row r="77" spans="2:27" ht="7.5" customHeight="1">
      <c r="B77" s="77"/>
      <c r="C77" s="78"/>
      <c r="D77" s="85"/>
      <c r="E77" s="78"/>
      <c r="F77" s="83"/>
      <c r="G77" s="83"/>
      <c r="H77" s="80"/>
      <c r="I77" s="81"/>
      <c r="J77" s="81"/>
      <c r="K77" s="81"/>
      <c r="L77" s="234"/>
      <c r="M77" s="82"/>
      <c r="N77" s="82"/>
      <c r="O77" s="81"/>
      <c r="P77" s="77"/>
      <c r="Q77" s="78"/>
      <c r="R77" s="85"/>
      <c r="S77" s="78"/>
      <c r="T77" s="83"/>
      <c r="U77" s="80"/>
      <c r="V77" s="81"/>
      <c r="W77" s="81"/>
      <c r="X77" s="81"/>
      <c r="Y77" s="234"/>
      <c r="Z77" s="231"/>
      <c r="AA77" s="231"/>
    </row>
    <row r="78" spans="2:27" ht="15.75" customHeight="1">
      <c r="B78" s="84"/>
      <c r="C78" s="74"/>
      <c r="D78" s="245"/>
      <c r="E78" s="74"/>
      <c r="F78" s="284" t="s">
        <v>142</v>
      </c>
      <c r="G78" s="285"/>
      <c r="H78" s="285"/>
      <c r="I78" s="285"/>
      <c r="J78" s="285"/>
      <c r="K78" s="285"/>
      <c r="L78" s="75">
        <v>4</v>
      </c>
      <c r="M78" s="286">
        <f>B78*L78</f>
        <v>0</v>
      </c>
      <c r="N78" s="287"/>
      <c r="O78" s="76"/>
      <c r="P78" s="84"/>
      <c r="Q78" s="74"/>
      <c r="R78" s="245"/>
      <c r="S78" s="74"/>
      <c r="T78" s="284" t="s">
        <v>116</v>
      </c>
      <c r="U78" s="284"/>
      <c r="V78" s="284"/>
      <c r="W78" s="284"/>
      <c r="X78" s="284"/>
      <c r="Y78" s="75">
        <v>2</v>
      </c>
      <c r="Z78" s="286">
        <f>P78*Y78</f>
        <v>0</v>
      </c>
      <c r="AA78" s="286"/>
    </row>
    <row r="79" spans="2:27" ht="7.5" customHeight="1">
      <c r="B79" s="77"/>
      <c r="C79" s="78"/>
      <c r="D79" s="77"/>
      <c r="E79" s="78"/>
      <c r="F79" s="79"/>
      <c r="G79" s="79"/>
      <c r="H79" s="80"/>
      <c r="I79" s="81"/>
      <c r="J79" s="81"/>
      <c r="K79" s="81"/>
      <c r="L79" s="234"/>
      <c r="M79" s="82"/>
      <c r="N79" s="82"/>
      <c r="O79" s="81"/>
      <c r="P79" s="77"/>
      <c r="Q79" s="78"/>
      <c r="R79" s="77"/>
      <c r="S79" s="78"/>
      <c r="T79" s="79"/>
      <c r="U79" s="80"/>
      <c r="V79" s="81"/>
      <c r="W79" s="81"/>
      <c r="X79" s="81"/>
      <c r="Y79" s="234"/>
      <c r="Z79" s="231"/>
      <c r="AA79" s="231"/>
    </row>
    <row r="80" spans="2:27" ht="7.5" customHeight="1">
      <c r="B80" s="77"/>
      <c r="C80" s="78"/>
      <c r="D80" s="85"/>
      <c r="E80" s="78"/>
      <c r="F80" s="83"/>
      <c r="G80" s="83"/>
      <c r="H80" s="80"/>
      <c r="I80" s="81"/>
      <c r="J80" s="81"/>
      <c r="K80" s="81"/>
      <c r="L80" s="234"/>
      <c r="M80" s="82"/>
      <c r="N80" s="82"/>
      <c r="O80" s="81"/>
      <c r="P80" s="77"/>
      <c r="Q80" s="78"/>
      <c r="R80" s="85"/>
      <c r="S80" s="78"/>
      <c r="T80" s="83"/>
      <c r="U80" s="80"/>
      <c r="V80" s="81"/>
      <c r="W80" s="81"/>
      <c r="X80" s="81"/>
      <c r="Y80" s="234"/>
      <c r="Z80" s="231"/>
      <c r="AA80" s="231"/>
    </row>
    <row r="81" spans="2:27" ht="15.75" customHeight="1">
      <c r="B81" s="84"/>
      <c r="C81" s="74"/>
      <c r="D81" s="245"/>
      <c r="E81" s="74"/>
      <c r="F81" s="284" t="s">
        <v>154</v>
      </c>
      <c r="G81" s="285"/>
      <c r="H81" s="285"/>
      <c r="I81" s="285"/>
      <c r="J81" s="285"/>
      <c r="K81" s="285"/>
      <c r="L81" s="75">
        <v>6.5</v>
      </c>
      <c r="M81" s="286">
        <f>B81*L81</f>
        <v>0</v>
      </c>
      <c r="N81" s="287"/>
      <c r="O81" s="76"/>
      <c r="P81" s="84"/>
      <c r="Q81" s="74"/>
      <c r="R81" s="245"/>
      <c r="S81" s="74"/>
      <c r="T81" s="284" t="s">
        <v>117</v>
      </c>
      <c r="U81" s="284"/>
      <c r="V81" s="284"/>
      <c r="W81" s="284"/>
      <c r="X81" s="284"/>
      <c r="Y81" s="75">
        <v>2</v>
      </c>
      <c r="Z81" s="286">
        <f>P81*Y81</f>
        <v>0</v>
      </c>
      <c r="AA81" s="286"/>
    </row>
    <row r="82" spans="2:27" ht="7.5" customHeight="1">
      <c r="B82" s="77"/>
      <c r="C82" s="78"/>
      <c r="D82" s="77"/>
      <c r="E82" s="78"/>
      <c r="F82" s="79"/>
      <c r="G82" s="79"/>
      <c r="H82" s="80"/>
      <c r="I82" s="81"/>
      <c r="J82" s="81"/>
      <c r="K82" s="81"/>
      <c r="L82" s="234"/>
      <c r="M82" s="82"/>
      <c r="N82" s="82"/>
      <c r="O82" s="81"/>
      <c r="P82" s="77"/>
      <c r="Q82" s="78"/>
      <c r="R82" s="77"/>
      <c r="S82" s="78"/>
      <c r="T82" s="79"/>
      <c r="U82" s="80"/>
      <c r="V82" s="81"/>
      <c r="W82" s="81"/>
      <c r="X82" s="81"/>
      <c r="Y82" s="234"/>
      <c r="Z82" s="231"/>
      <c r="AA82" s="231"/>
    </row>
    <row r="83" spans="2:27" ht="7.5" customHeight="1">
      <c r="B83" s="77"/>
      <c r="C83" s="78"/>
      <c r="D83" s="77"/>
      <c r="E83" s="78"/>
      <c r="F83" s="79"/>
      <c r="G83" s="79"/>
      <c r="H83" s="80"/>
      <c r="I83" s="81"/>
      <c r="J83" s="81"/>
      <c r="K83" s="81"/>
      <c r="L83" s="234"/>
      <c r="M83" s="82"/>
      <c r="N83" s="82"/>
      <c r="O83" s="81"/>
      <c r="P83" s="77"/>
      <c r="Q83" s="78"/>
      <c r="R83" s="77"/>
      <c r="S83" s="78"/>
      <c r="T83" s="79"/>
      <c r="U83" s="80"/>
      <c r="V83" s="81"/>
      <c r="W83" s="81"/>
      <c r="X83" s="81"/>
      <c r="Y83" s="234"/>
      <c r="Z83" s="231"/>
      <c r="AA83" s="231"/>
    </row>
    <row r="84" spans="2:27" ht="15.75" customHeight="1">
      <c r="B84" s="84"/>
      <c r="C84" s="74"/>
      <c r="D84" s="245"/>
      <c r="E84" s="74"/>
      <c r="F84" s="284" t="s">
        <v>155</v>
      </c>
      <c r="G84" s="284"/>
      <c r="H84" s="284"/>
      <c r="I84" s="284"/>
      <c r="J84" s="284"/>
      <c r="K84" s="284"/>
      <c r="L84" s="75">
        <v>7.5</v>
      </c>
      <c r="M84" s="286">
        <f>B84*L84</f>
        <v>0</v>
      </c>
      <c r="N84" s="287"/>
      <c r="O84" s="81"/>
      <c r="P84" s="84"/>
      <c r="Q84" s="74"/>
      <c r="R84" s="245"/>
      <c r="S84" s="74"/>
      <c r="T84" s="284" t="s">
        <v>118</v>
      </c>
      <c r="U84" s="284"/>
      <c r="V84" s="284"/>
      <c r="W84" s="284"/>
      <c r="X84" s="284"/>
      <c r="Y84" s="75">
        <v>2</v>
      </c>
      <c r="Z84" s="286">
        <f>P84*Y84</f>
        <v>0</v>
      </c>
      <c r="AA84" s="286"/>
    </row>
    <row r="85" spans="2:27" ht="7.5" customHeight="1">
      <c r="B85" s="77"/>
      <c r="C85" s="78"/>
      <c r="D85" s="85"/>
      <c r="E85" s="78"/>
      <c r="F85" s="83"/>
      <c r="G85" s="83"/>
      <c r="H85" s="80"/>
      <c r="I85" s="81"/>
      <c r="J85" s="81"/>
      <c r="K85" s="81"/>
      <c r="L85" s="234"/>
      <c r="M85" s="82"/>
      <c r="N85" s="82"/>
      <c r="O85" s="81"/>
      <c r="P85" s="77"/>
      <c r="Q85" s="78"/>
      <c r="R85" s="85"/>
      <c r="S85" s="78"/>
      <c r="T85" s="83"/>
      <c r="U85" s="80"/>
      <c r="V85" s="81"/>
      <c r="W85" s="81"/>
      <c r="X85" s="81"/>
      <c r="Y85" s="234"/>
      <c r="Z85" s="231"/>
      <c r="AA85" s="231"/>
    </row>
    <row r="86" spans="2:27" ht="7.5" customHeight="1">
      <c r="B86" s="77"/>
      <c r="C86" s="78"/>
      <c r="D86" s="85"/>
      <c r="E86" s="78"/>
      <c r="F86" s="83"/>
      <c r="G86" s="83"/>
      <c r="H86" s="80"/>
      <c r="I86" s="81"/>
      <c r="J86" s="81"/>
      <c r="K86" s="81"/>
      <c r="L86" s="234"/>
      <c r="M86" s="82"/>
      <c r="N86" s="82"/>
      <c r="O86" s="81"/>
      <c r="P86" s="77"/>
      <c r="Q86" s="78"/>
      <c r="R86" s="85"/>
      <c r="S86" s="78"/>
      <c r="T86" s="83"/>
      <c r="U86" s="80"/>
      <c r="V86" s="81"/>
      <c r="W86" s="81"/>
      <c r="X86" s="81"/>
      <c r="Y86" s="234"/>
      <c r="Z86" s="231"/>
      <c r="AA86" s="231"/>
    </row>
    <row r="87" spans="2:27" ht="15.75" customHeight="1">
      <c r="B87" s="84"/>
      <c r="C87" s="74"/>
      <c r="D87" s="245"/>
      <c r="E87" s="74"/>
      <c r="F87" s="284" t="s">
        <v>65</v>
      </c>
      <c r="G87" s="284"/>
      <c r="H87" s="284"/>
      <c r="I87" s="284"/>
      <c r="J87" s="284"/>
      <c r="K87" s="284"/>
      <c r="L87" s="75">
        <v>3.8</v>
      </c>
      <c r="M87" s="286">
        <f>B87*L87</f>
        <v>0</v>
      </c>
      <c r="N87" s="287"/>
      <c r="O87" s="76"/>
      <c r="P87" s="84"/>
      <c r="Q87" s="74"/>
      <c r="R87" s="245"/>
      <c r="S87" s="74"/>
      <c r="T87" s="284" t="s">
        <v>143</v>
      </c>
      <c r="U87" s="284"/>
      <c r="V87" s="284"/>
      <c r="W87" s="284"/>
      <c r="X87" s="284"/>
      <c r="Y87" s="75">
        <v>2.7</v>
      </c>
      <c r="Z87" s="286">
        <f>P87*Y87</f>
        <v>0</v>
      </c>
      <c r="AA87" s="286"/>
    </row>
    <row r="88" spans="2:27" ht="7.5" customHeight="1">
      <c r="B88" s="77"/>
      <c r="C88" s="78"/>
      <c r="D88" s="77"/>
      <c r="E88" s="78"/>
      <c r="F88" s="79"/>
      <c r="G88" s="79"/>
      <c r="H88" s="80"/>
      <c r="I88" s="81"/>
      <c r="J88" s="81"/>
      <c r="K88" s="81"/>
      <c r="L88" s="234"/>
      <c r="M88" s="82"/>
      <c r="N88" s="82"/>
      <c r="O88" s="81"/>
      <c r="P88" s="77"/>
      <c r="Q88" s="78"/>
      <c r="R88" s="77"/>
      <c r="S88" s="78"/>
      <c r="T88" s="79"/>
      <c r="U88" s="80"/>
      <c r="V88" s="81"/>
      <c r="W88" s="81"/>
      <c r="X88" s="81"/>
      <c r="Y88" s="234"/>
      <c r="Z88" s="231"/>
      <c r="AA88" s="231"/>
    </row>
    <row r="89" spans="2:27" ht="7.5" customHeight="1">
      <c r="B89" s="77"/>
      <c r="C89" s="78"/>
      <c r="D89" s="77"/>
      <c r="E89" s="78"/>
      <c r="F89" s="79"/>
      <c r="G89" s="79"/>
      <c r="H89" s="80"/>
      <c r="I89" s="81"/>
      <c r="J89" s="81"/>
      <c r="K89" s="81"/>
      <c r="L89" s="234"/>
      <c r="M89" s="82"/>
      <c r="N89" s="82"/>
      <c r="O89" s="81"/>
      <c r="P89" s="77"/>
      <c r="Q89" s="78"/>
      <c r="R89" s="77"/>
      <c r="S89" s="78"/>
      <c r="T89" s="79"/>
      <c r="U89" s="80"/>
      <c r="V89" s="81"/>
      <c r="W89" s="81"/>
      <c r="X89" s="81"/>
      <c r="Y89" s="234"/>
      <c r="Z89" s="231"/>
      <c r="AA89" s="231"/>
    </row>
    <row r="90" spans="2:27" ht="15.75" customHeight="1">
      <c r="B90" s="84"/>
      <c r="C90" s="74"/>
      <c r="D90" s="245"/>
      <c r="E90" s="74"/>
      <c r="F90" s="284" t="s">
        <v>113</v>
      </c>
      <c r="G90" s="285"/>
      <c r="H90" s="285"/>
      <c r="I90" s="285"/>
      <c r="J90" s="285"/>
      <c r="K90" s="285"/>
      <c r="L90" s="75">
        <v>2.7</v>
      </c>
      <c r="M90" s="286">
        <f>B90*L90</f>
        <v>0</v>
      </c>
      <c r="N90" s="287"/>
      <c r="O90" s="81"/>
      <c r="P90" s="84"/>
      <c r="Q90" s="74"/>
      <c r="R90" s="245"/>
      <c r="S90" s="74"/>
      <c r="T90" s="284" t="s">
        <v>119</v>
      </c>
      <c r="U90" s="285"/>
      <c r="V90" s="285"/>
      <c r="W90" s="285"/>
      <c r="X90" s="285"/>
      <c r="Y90" s="75">
        <v>3</v>
      </c>
      <c r="Z90" s="286">
        <f>P90*Y90</f>
        <v>0</v>
      </c>
      <c r="AA90" s="286"/>
    </row>
    <row r="91" spans="2:27" ht="7.5" customHeight="1">
      <c r="B91" s="77"/>
      <c r="C91" s="78"/>
      <c r="D91" s="85"/>
      <c r="E91" s="78"/>
      <c r="F91" s="83"/>
      <c r="G91" s="83"/>
      <c r="H91" s="80"/>
      <c r="I91" s="81"/>
      <c r="J91" s="81"/>
      <c r="K91" s="81"/>
      <c r="L91" s="234"/>
      <c r="M91" s="82"/>
      <c r="N91" s="82"/>
      <c r="O91" s="81"/>
      <c r="P91" s="77"/>
      <c r="Q91" s="78"/>
      <c r="R91" s="85"/>
      <c r="S91" s="78"/>
      <c r="T91" s="83"/>
      <c r="U91" s="80"/>
      <c r="V91" s="81"/>
      <c r="W91" s="81"/>
      <c r="X91" s="81"/>
      <c r="Y91" s="234"/>
      <c r="Z91" s="231"/>
      <c r="AA91" s="231"/>
    </row>
    <row r="92" spans="2:27" ht="7.5" customHeight="1">
      <c r="B92" s="77"/>
      <c r="C92" s="78"/>
      <c r="D92" s="85"/>
      <c r="E92" s="78"/>
      <c r="F92" s="83"/>
      <c r="G92" s="83"/>
      <c r="H92" s="80"/>
      <c r="I92" s="81"/>
      <c r="J92" s="81"/>
      <c r="K92" s="81"/>
      <c r="L92" s="234"/>
      <c r="M92" s="82"/>
      <c r="N92" s="82"/>
      <c r="O92" s="81"/>
      <c r="P92" s="77"/>
      <c r="Q92" s="78"/>
      <c r="R92" s="85"/>
      <c r="S92" s="78"/>
      <c r="T92" s="83"/>
      <c r="U92" s="80"/>
      <c r="V92" s="81"/>
      <c r="W92" s="81"/>
      <c r="X92" s="81"/>
      <c r="Y92" s="234"/>
      <c r="Z92" s="231"/>
      <c r="AA92" s="231"/>
    </row>
    <row r="93" spans="2:27" ht="15.75" customHeight="1">
      <c r="B93" s="84"/>
      <c r="C93" s="74"/>
      <c r="D93" s="245"/>
      <c r="E93" s="74"/>
      <c r="F93" s="284" t="s">
        <v>114</v>
      </c>
      <c r="G93" s="285"/>
      <c r="H93" s="285"/>
      <c r="I93" s="285"/>
      <c r="J93" s="285"/>
      <c r="K93" s="285"/>
      <c r="L93" s="75">
        <v>2.7</v>
      </c>
      <c r="M93" s="286">
        <f>B93*L93</f>
        <v>0</v>
      </c>
      <c r="N93" s="287"/>
      <c r="O93" s="76"/>
      <c r="P93" s="84"/>
      <c r="Q93" s="74"/>
      <c r="R93" s="245"/>
      <c r="S93" s="74"/>
      <c r="T93" s="284" t="s">
        <v>120</v>
      </c>
      <c r="U93" s="284"/>
      <c r="V93" s="284"/>
      <c r="W93" s="284"/>
      <c r="X93" s="284"/>
      <c r="Y93" s="75">
        <v>25</v>
      </c>
      <c r="Z93" s="286">
        <f>P93*Y93</f>
        <v>0</v>
      </c>
      <c r="AA93" s="286"/>
    </row>
    <row r="94" spans="2:27" ht="7.5" customHeight="1">
      <c r="B94" s="77"/>
      <c r="C94" s="78"/>
      <c r="D94" s="77"/>
      <c r="E94" s="78"/>
      <c r="F94" s="79"/>
      <c r="G94" s="79"/>
      <c r="H94" s="80"/>
      <c r="I94" s="81"/>
      <c r="J94" s="81"/>
      <c r="K94" s="81"/>
      <c r="L94" s="234"/>
      <c r="M94" s="82"/>
      <c r="N94" s="82"/>
      <c r="O94" s="81"/>
      <c r="P94" s="77"/>
      <c r="Q94" s="78"/>
      <c r="R94" s="77"/>
      <c r="S94" s="78"/>
      <c r="T94" s="79"/>
      <c r="U94" s="80"/>
      <c r="V94" s="81"/>
      <c r="W94" s="81"/>
      <c r="X94" s="81"/>
      <c r="Y94" s="234"/>
      <c r="Z94" s="231"/>
      <c r="AA94" s="231"/>
    </row>
    <row r="95" spans="2:27" ht="7.5" customHeight="1">
      <c r="B95" s="77"/>
      <c r="C95" s="78"/>
      <c r="D95" s="77"/>
      <c r="E95" s="78"/>
      <c r="F95" s="79"/>
      <c r="G95" s="79"/>
      <c r="H95" s="80"/>
      <c r="I95" s="81"/>
      <c r="J95" s="81"/>
      <c r="K95" s="81"/>
      <c r="L95" s="234"/>
      <c r="M95" s="82"/>
      <c r="N95" s="82"/>
      <c r="O95" s="81"/>
      <c r="P95" s="77"/>
      <c r="Q95" s="78"/>
      <c r="R95" s="77"/>
      <c r="S95" s="78"/>
      <c r="T95" s="79"/>
      <c r="U95" s="80"/>
      <c r="V95" s="81"/>
      <c r="W95" s="81"/>
      <c r="X95" s="81"/>
      <c r="Y95" s="234"/>
      <c r="Z95" s="231"/>
      <c r="AA95" s="231"/>
    </row>
    <row r="96" spans="2:27" ht="15.75" customHeight="1">
      <c r="B96" s="84"/>
      <c r="C96" s="74"/>
      <c r="D96" s="245"/>
      <c r="E96" s="74"/>
      <c r="F96" s="284" t="s">
        <v>98</v>
      </c>
      <c r="G96" s="285"/>
      <c r="H96" s="285"/>
      <c r="I96" s="285"/>
      <c r="J96" s="285"/>
      <c r="K96" s="285"/>
      <c r="L96" s="75">
        <v>65</v>
      </c>
      <c r="M96" s="286">
        <f>B96*L96</f>
        <v>0</v>
      </c>
      <c r="N96" s="287"/>
      <c r="O96" s="81"/>
      <c r="P96" s="84"/>
      <c r="Q96" s="74"/>
      <c r="R96" s="245"/>
      <c r="S96" s="74"/>
      <c r="T96" s="284"/>
      <c r="U96" s="285"/>
      <c r="V96" s="285"/>
      <c r="W96" s="285"/>
      <c r="X96" s="285"/>
      <c r="Y96" s="75"/>
      <c r="Z96" s="286"/>
      <c r="AA96" s="287"/>
    </row>
    <row r="97" spans="2:27" ht="7.5" customHeight="1">
      <c r="B97" s="77"/>
      <c r="C97" s="78"/>
      <c r="D97" s="85"/>
      <c r="E97" s="78"/>
      <c r="F97" s="83"/>
      <c r="G97" s="83"/>
      <c r="H97" s="80"/>
      <c r="I97" s="81"/>
      <c r="J97" s="81"/>
      <c r="K97" s="81"/>
      <c r="L97" s="234"/>
      <c r="M97" s="82"/>
      <c r="N97" s="82"/>
      <c r="O97" s="81"/>
      <c r="P97" s="77"/>
      <c r="Q97" s="78"/>
      <c r="R97" s="85"/>
      <c r="S97" s="78"/>
      <c r="T97" s="83"/>
      <c r="U97" s="80"/>
      <c r="V97" s="81"/>
      <c r="W97" s="81"/>
      <c r="X97" s="81"/>
      <c r="Y97" s="234"/>
      <c r="Z97" s="231"/>
      <c r="AA97" s="231"/>
    </row>
    <row r="98" spans="2:27" ht="7.5" customHeight="1">
      <c r="B98" s="77"/>
      <c r="C98" s="78"/>
      <c r="D98" s="85"/>
      <c r="E98" s="78"/>
      <c r="F98" s="83"/>
      <c r="G98" s="83"/>
      <c r="H98" s="80"/>
      <c r="I98" s="81"/>
      <c r="J98" s="81"/>
      <c r="K98" s="81"/>
      <c r="L98" s="234"/>
      <c r="M98" s="82"/>
      <c r="N98" s="82"/>
      <c r="O98" s="81"/>
      <c r="P98" s="77"/>
      <c r="Q98" s="78"/>
      <c r="R98" s="85"/>
      <c r="S98" s="78"/>
      <c r="T98" s="83"/>
      <c r="U98" s="80"/>
      <c r="V98" s="81"/>
      <c r="W98" s="81"/>
      <c r="X98" s="81"/>
      <c r="Y98" s="234"/>
      <c r="Z98" s="231"/>
      <c r="AA98" s="231"/>
    </row>
    <row r="99" spans="2:27" ht="7.5" customHeight="1">
      <c r="B99" s="77"/>
      <c r="C99" s="78"/>
      <c r="D99" s="85"/>
      <c r="E99" s="78"/>
      <c r="F99" s="83"/>
      <c r="G99" s="83"/>
      <c r="H99" s="80"/>
      <c r="I99" s="81"/>
      <c r="J99" s="81"/>
      <c r="K99" s="81"/>
      <c r="L99" s="234"/>
      <c r="M99" s="82"/>
      <c r="N99" s="82"/>
      <c r="O99" s="81"/>
      <c r="P99" s="77"/>
      <c r="Q99" s="78"/>
      <c r="R99" s="85"/>
      <c r="S99" s="78"/>
      <c r="T99" s="83"/>
      <c r="U99" s="80"/>
      <c r="V99" s="81"/>
      <c r="W99" s="81"/>
      <c r="X99" s="81"/>
      <c r="Y99" s="234"/>
      <c r="Z99" s="231"/>
      <c r="AA99" s="231"/>
    </row>
    <row r="100" spans="2:27" ht="18" customHeight="1">
      <c r="B100" s="130" t="s">
        <v>123</v>
      </c>
      <c r="C100" s="130"/>
      <c r="D100" s="130"/>
      <c r="E100" s="130"/>
      <c r="F100" s="130"/>
      <c r="G100" s="130"/>
      <c r="H100" s="130"/>
      <c r="I100" s="131"/>
      <c r="J100" s="131"/>
      <c r="K100" s="131"/>
      <c r="L100" s="235"/>
      <c r="M100" s="131"/>
      <c r="N100" s="131"/>
      <c r="O100" s="131"/>
      <c r="P100" s="130" t="s">
        <v>122</v>
      </c>
      <c r="Q100" s="130"/>
      <c r="R100" s="130"/>
      <c r="S100" s="130"/>
      <c r="T100" s="130"/>
      <c r="U100" s="130"/>
      <c r="V100" s="131"/>
      <c r="W100" s="131"/>
      <c r="X100" s="131"/>
      <c r="Y100" s="235"/>
      <c r="Z100" s="232"/>
      <c r="AA100" s="232"/>
    </row>
    <row r="101" spans="2:27" ht="7.5" customHeight="1">
      <c r="B101" s="77"/>
      <c r="C101" s="78"/>
      <c r="D101" s="77"/>
      <c r="E101" s="78"/>
      <c r="F101" s="79"/>
      <c r="G101" s="79"/>
      <c r="H101" s="80"/>
      <c r="I101" s="81"/>
      <c r="J101" s="81"/>
      <c r="K101" s="81"/>
      <c r="L101" s="234"/>
      <c r="M101" s="82"/>
      <c r="N101" s="82"/>
      <c r="O101" s="81"/>
      <c r="P101" s="77"/>
      <c r="Q101" s="78"/>
      <c r="R101" s="77"/>
      <c r="S101" s="78"/>
      <c r="T101" s="79"/>
      <c r="U101" s="80"/>
      <c r="V101" s="81"/>
      <c r="W101" s="81"/>
      <c r="X101" s="81"/>
      <c r="Y101" s="234"/>
      <c r="Z101" s="231"/>
      <c r="AA101" s="231"/>
    </row>
    <row r="102" spans="2:27" ht="6.75" customHeight="1">
      <c r="B102" s="77"/>
      <c r="C102" s="78"/>
      <c r="D102" s="77"/>
      <c r="E102" s="78"/>
      <c r="F102" s="79"/>
      <c r="G102" s="79"/>
      <c r="H102" s="80"/>
      <c r="I102" s="81"/>
      <c r="J102" s="81"/>
      <c r="K102" s="81"/>
      <c r="L102" s="234"/>
      <c r="M102" s="82"/>
      <c r="N102" s="82"/>
      <c r="O102" s="81"/>
      <c r="P102" s="77"/>
      <c r="Q102" s="78"/>
      <c r="R102" s="77"/>
      <c r="S102" s="78"/>
      <c r="T102" s="79"/>
      <c r="U102" s="80"/>
      <c r="V102" s="81"/>
      <c r="W102" s="81"/>
      <c r="X102" s="81"/>
      <c r="Y102" s="234"/>
      <c r="Z102" s="231"/>
      <c r="AA102" s="231"/>
    </row>
    <row r="103" spans="2:27" ht="15.75" customHeight="1">
      <c r="B103" s="84"/>
      <c r="C103" s="74"/>
      <c r="D103" s="245"/>
      <c r="E103" s="74"/>
      <c r="F103" s="284" t="s">
        <v>68</v>
      </c>
      <c r="G103" s="285"/>
      <c r="H103" s="285"/>
      <c r="I103" s="285"/>
      <c r="J103" s="285"/>
      <c r="K103" s="285"/>
      <c r="L103" s="75">
        <v>49.5</v>
      </c>
      <c r="M103" s="286">
        <f>B103*L103</f>
        <v>0</v>
      </c>
      <c r="N103" s="287"/>
      <c r="O103" s="81"/>
      <c r="P103" s="84"/>
      <c r="Q103" s="74"/>
      <c r="R103" s="245"/>
      <c r="S103" s="74"/>
      <c r="T103" s="284" t="s">
        <v>73</v>
      </c>
      <c r="U103" s="285"/>
      <c r="V103" s="285"/>
      <c r="W103" s="285"/>
      <c r="X103" s="285"/>
      <c r="Y103" s="75">
        <v>37.5</v>
      </c>
      <c r="Z103" s="286">
        <f>P103*Y103</f>
        <v>0</v>
      </c>
      <c r="AA103" s="287"/>
    </row>
    <row r="104" spans="2:27" ht="7.5" customHeight="1">
      <c r="B104" s="77"/>
      <c r="C104" s="78"/>
      <c r="D104" s="85"/>
      <c r="E104" s="78"/>
      <c r="F104" s="83"/>
      <c r="G104" s="83"/>
      <c r="H104" s="80"/>
      <c r="I104" s="81"/>
      <c r="J104" s="81"/>
      <c r="K104" s="81"/>
      <c r="L104" s="234"/>
      <c r="M104" s="82"/>
      <c r="N104" s="82"/>
      <c r="O104" s="81"/>
      <c r="P104" s="77"/>
      <c r="Q104" s="78"/>
      <c r="R104" s="85"/>
      <c r="S104" s="78"/>
      <c r="T104" s="83"/>
      <c r="U104" s="80"/>
      <c r="V104" s="81"/>
      <c r="W104" s="81"/>
      <c r="X104" s="81"/>
      <c r="Y104" s="234"/>
      <c r="Z104" s="231"/>
      <c r="AA104" s="231"/>
    </row>
    <row r="105" spans="2:27" ht="7.5" customHeight="1">
      <c r="B105" s="77"/>
      <c r="D105" s="85"/>
      <c r="F105" s="5"/>
      <c r="G105" s="5"/>
      <c r="H105" s="13"/>
      <c r="I105" s="24"/>
      <c r="J105" s="24"/>
      <c r="K105" s="24"/>
      <c r="L105" s="236"/>
      <c r="M105" s="24"/>
      <c r="N105" s="24"/>
      <c r="O105" s="24"/>
      <c r="P105" s="24"/>
      <c r="Q105" s="25"/>
      <c r="R105" s="26"/>
      <c r="S105" s="25"/>
      <c r="T105" s="27"/>
      <c r="U105" s="11"/>
      <c r="Y105" s="239"/>
      <c r="Z105" s="233"/>
      <c r="AA105" s="233"/>
    </row>
    <row r="106" spans="2:27" s="6" customFormat="1" ht="15.75" customHeight="1">
      <c r="B106" s="84"/>
      <c r="C106" s="74"/>
      <c r="D106" s="245"/>
      <c r="E106" s="74"/>
      <c r="F106" s="284" t="s">
        <v>69</v>
      </c>
      <c r="G106" s="285"/>
      <c r="H106" s="285"/>
      <c r="I106" s="285"/>
      <c r="J106" s="285"/>
      <c r="K106" s="285"/>
      <c r="L106" s="75">
        <v>37.5</v>
      </c>
      <c r="M106" s="286">
        <f>B106*L106</f>
        <v>0</v>
      </c>
      <c r="N106" s="287"/>
      <c r="O106" s="76"/>
      <c r="P106" s="84"/>
      <c r="Q106" s="74"/>
      <c r="R106" s="245"/>
      <c r="S106" s="74"/>
      <c r="T106" s="284" t="s">
        <v>90</v>
      </c>
      <c r="U106" s="285"/>
      <c r="V106" s="285"/>
      <c r="W106" s="285"/>
      <c r="X106" s="285"/>
      <c r="Y106" s="75">
        <v>42.5</v>
      </c>
      <c r="Z106" s="286">
        <f>P106*Y106</f>
        <v>0</v>
      </c>
      <c r="AA106" s="287"/>
    </row>
    <row r="107" spans="2:27" s="6" customFormat="1" ht="7.5" customHeight="1">
      <c r="B107" s="77"/>
      <c r="C107" s="78"/>
      <c r="D107" s="77"/>
      <c r="E107" s="78"/>
      <c r="F107" s="79"/>
      <c r="G107" s="79"/>
      <c r="H107" s="80"/>
      <c r="I107" s="81"/>
      <c r="J107" s="81"/>
      <c r="K107" s="81"/>
      <c r="L107" s="234"/>
      <c r="M107" s="82"/>
      <c r="N107" s="82"/>
      <c r="O107" s="81"/>
      <c r="P107" s="77"/>
      <c r="Q107" s="78"/>
      <c r="R107" s="77"/>
      <c r="S107" s="78"/>
      <c r="T107" s="79"/>
      <c r="U107" s="80"/>
      <c r="V107" s="81"/>
      <c r="W107" s="81"/>
      <c r="X107" s="81"/>
      <c r="Y107" s="234"/>
      <c r="Z107" s="231"/>
      <c r="AA107" s="231"/>
    </row>
    <row r="108" spans="2:27" ht="7.5" customHeight="1">
      <c r="B108" s="77"/>
      <c r="C108" s="78"/>
      <c r="D108" s="77"/>
      <c r="E108" s="78"/>
      <c r="F108" s="79"/>
      <c r="G108" s="79"/>
      <c r="H108" s="80"/>
      <c r="I108" s="81"/>
      <c r="J108" s="81"/>
      <c r="K108" s="81"/>
      <c r="L108" s="234"/>
      <c r="M108" s="82"/>
      <c r="N108" s="82"/>
      <c r="O108" s="81"/>
      <c r="P108" s="77"/>
      <c r="Q108" s="78"/>
      <c r="R108" s="77"/>
      <c r="S108" s="78"/>
      <c r="T108" s="79"/>
      <c r="U108" s="80"/>
      <c r="V108" s="81"/>
      <c r="W108" s="81"/>
      <c r="X108" s="81"/>
      <c r="Y108" s="234"/>
      <c r="Z108" s="231"/>
      <c r="AA108" s="231"/>
    </row>
    <row r="109" spans="2:27" ht="18" customHeight="1">
      <c r="B109" s="84"/>
      <c r="C109" s="74"/>
      <c r="D109" s="245"/>
      <c r="E109" s="74"/>
      <c r="F109" s="284" t="s">
        <v>70</v>
      </c>
      <c r="G109" s="285"/>
      <c r="H109" s="285"/>
      <c r="I109" s="285"/>
      <c r="J109" s="285"/>
      <c r="K109" s="285"/>
      <c r="L109" s="75">
        <v>37.5</v>
      </c>
      <c r="M109" s="286">
        <f>B109*L109</f>
        <v>0</v>
      </c>
      <c r="N109" s="287"/>
      <c r="O109" s="81"/>
      <c r="P109" s="84"/>
      <c r="Q109" s="74"/>
      <c r="R109" s="245"/>
      <c r="S109" s="74"/>
      <c r="T109" s="284" t="s">
        <v>151</v>
      </c>
      <c r="U109" s="285"/>
      <c r="V109" s="285"/>
      <c r="W109" s="285"/>
      <c r="X109" s="285"/>
      <c r="Y109" s="75">
        <v>21.5</v>
      </c>
      <c r="Z109" s="286">
        <f>P109*Y109</f>
        <v>0</v>
      </c>
      <c r="AA109" s="287"/>
    </row>
    <row r="110" spans="2:28" ht="18" customHeight="1">
      <c r="B110" s="240"/>
      <c r="C110" s="74"/>
      <c r="D110" s="241"/>
      <c r="E110" s="74"/>
      <c r="F110" s="169"/>
      <c r="G110" s="242"/>
      <c r="H110" s="242"/>
      <c r="I110" s="242"/>
      <c r="J110" s="242"/>
      <c r="K110" s="242"/>
      <c r="L110" s="75"/>
      <c r="M110" s="168"/>
      <c r="N110" s="243"/>
      <c r="O110" s="81"/>
      <c r="P110" s="240"/>
      <c r="Q110" s="74"/>
      <c r="R110" s="241"/>
      <c r="S110" s="74"/>
      <c r="T110" s="169"/>
      <c r="U110" s="242"/>
      <c r="V110" s="242"/>
      <c r="W110" s="242"/>
      <c r="X110" s="242"/>
      <c r="Y110" s="75"/>
      <c r="Z110" s="168"/>
      <c r="AA110" s="243"/>
      <c r="AB110" s="15"/>
    </row>
    <row r="111" spans="2:28" ht="18" customHeight="1">
      <c r="B111" s="84"/>
      <c r="C111" s="74"/>
      <c r="D111" s="245"/>
      <c r="E111" s="74"/>
      <c r="F111" s="284" t="s">
        <v>71</v>
      </c>
      <c r="G111" s="284"/>
      <c r="H111" s="284"/>
      <c r="I111" s="284"/>
      <c r="J111" s="284"/>
      <c r="K111" s="284"/>
      <c r="L111" s="75">
        <v>57.5</v>
      </c>
      <c r="M111" s="286">
        <f>B111*L111</f>
        <v>0</v>
      </c>
      <c r="N111" s="286"/>
      <c r="O111" s="81"/>
      <c r="P111" s="84"/>
      <c r="Q111" s="74"/>
      <c r="R111" s="245"/>
      <c r="S111" s="74"/>
      <c r="T111" s="284" t="s">
        <v>152</v>
      </c>
      <c r="U111" s="284"/>
      <c r="V111" s="284"/>
      <c r="W111" s="284"/>
      <c r="X111" s="284"/>
      <c r="Y111" s="75">
        <v>22.5</v>
      </c>
      <c r="Z111" s="75"/>
      <c r="AA111" s="355">
        <f>P111*Y111</f>
        <v>0</v>
      </c>
      <c r="AB111" s="355"/>
    </row>
    <row r="112" spans="2:27" ht="18" customHeight="1">
      <c r="B112" s="240"/>
      <c r="C112" s="74"/>
      <c r="D112" s="241"/>
      <c r="E112" s="74"/>
      <c r="F112" s="169"/>
      <c r="G112" s="242"/>
      <c r="H112" s="242"/>
      <c r="I112" s="242"/>
      <c r="J112" s="242"/>
      <c r="K112" s="242"/>
      <c r="L112" s="75"/>
      <c r="M112" s="168"/>
      <c r="N112" s="243"/>
      <c r="O112" s="81"/>
      <c r="P112" s="240"/>
      <c r="Q112" s="74"/>
      <c r="R112" s="241"/>
      <c r="S112" s="74"/>
      <c r="T112" s="169"/>
      <c r="U112" s="255"/>
      <c r="V112" s="255"/>
      <c r="W112" s="255"/>
      <c r="X112" s="255"/>
      <c r="Y112" s="75"/>
      <c r="Z112" s="168"/>
      <c r="AA112" s="256"/>
    </row>
    <row r="113" spans="2:28" ht="18" customHeight="1">
      <c r="B113" s="84"/>
      <c r="C113" s="74"/>
      <c r="D113" s="245"/>
      <c r="E113" s="74"/>
      <c r="F113" s="284" t="s">
        <v>72</v>
      </c>
      <c r="G113" s="285"/>
      <c r="H113" s="285"/>
      <c r="I113" s="285"/>
      <c r="J113" s="285"/>
      <c r="K113" s="285"/>
      <c r="L113" s="75">
        <v>44.5</v>
      </c>
      <c r="M113" s="286">
        <f>B113*L113</f>
        <v>0</v>
      </c>
      <c r="N113" s="287"/>
      <c r="O113" s="81"/>
      <c r="P113" s="84"/>
      <c r="Q113" s="74"/>
      <c r="R113" s="245"/>
      <c r="S113" s="74"/>
      <c r="T113" s="284" t="s">
        <v>153</v>
      </c>
      <c r="U113" s="285"/>
      <c r="V113" s="285"/>
      <c r="W113" s="285"/>
      <c r="X113" s="285"/>
      <c r="Y113" s="75">
        <v>27.5</v>
      </c>
      <c r="Z113" s="75"/>
      <c r="AA113" s="355">
        <f>P113*Y113</f>
        <v>0</v>
      </c>
      <c r="AB113" s="355"/>
    </row>
    <row r="114" spans="2:27" ht="7.5" customHeight="1">
      <c r="B114" s="77"/>
      <c r="D114" s="85"/>
      <c r="F114" s="5"/>
      <c r="G114" s="5"/>
      <c r="H114" s="13"/>
      <c r="I114" s="24"/>
      <c r="J114" s="24"/>
      <c r="K114" s="24"/>
      <c r="L114" s="236"/>
      <c r="M114" s="24"/>
      <c r="N114" s="24"/>
      <c r="O114" s="24"/>
      <c r="P114" s="24"/>
      <c r="Q114" s="25"/>
      <c r="R114" s="26"/>
      <c r="S114" s="25"/>
      <c r="T114" s="27"/>
      <c r="U114" s="11"/>
      <c r="Y114" s="239"/>
      <c r="Z114" s="233"/>
      <c r="AA114" s="233"/>
    </row>
    <row r="115" spans="2:27" ht="18" customHeight="1">
      <c r="B115" s="130" t="s">
        <v>132</v>
      </c>
      <c r="C115" s="130"/>
      <c r="D115" s="130"/>
      <c r="E115" s="130"/>
      <c r="F115" s="130"/>
      <c r="G115" s="130"/>
      <c r="H115" s="130"/>
      <c r="I115" s="131"/>
      <c r="J115" s="131"/>
      <c r="K115" s="131"/>
      <c r="L115" s="235"/>
      <c r="M115" s="131"/>
      <c r="N115" s="131"/>
      <c r="O115" s="131"/>
      <c r="P115" s="130" t="s">
        <v>133</v>
      </c>
      <c r="Q115" s="130"/>
      <c r="R115" s="130"/>
      <c r="S115" s="130"/>
      <c r="T115" s="130"/>
      <c r="U115" s="130"/>
      <c r="V115" s="131"/>
      <c r="W115" s="131"/>
      <c r="X115" s="131"/>
      <c r="Y115" s="235"/>
      <c r="Z115" s="232"/>
      <c r="AA115" s="232"/>
    </row>
    <row r="116" spans="2:27" ht="7.5" customHeight="1">
      <c r="B116" s="77"/>
      <c r="C116" s="78"/>
      <c r="D116" s="77"/>
      <c r="E116" s="78"/>
      <c r="F116" s="79"/>
      <c r="G116" s="79"/>
      <c r="H116" s="80"/>
      <c r="I116" s="81"/>
      <c r="J116" s="81"/>
      <c r="K116" s="81"/>
      <c r="L116" s="234"/>
      <c r="M116" s="82"/>
      <c r="N116" s="82"/>
      <c r="O116" s="81"/>
      <c r="P116" s="77"/>
      <c r="Q116" s="78"/>
      <c r="R116" s="77"/>
      <c r="S116" s="78"/>
      <c r="T116" s="79"/>
      <c r="U116" s="80"/>
      <c r="V116" s="81"/>
      <c r="W116" s="81"/>
      <c r="X116" s="81"/>
      <c r="Y116" s="234"/>
      <c r="Z116" s="231"/>
      <c r="AA116" s="231"/>
    </row>
    <row r="117" spans="2:27" ht="7.5" customHeight="1">
      <c r="B117" s="77"/>
      <c r="C117" s="78"/>
      <c r="D117" s="77"/>
      <c r="E117" s="78"/>
      <c r="F117" s="79"/>
      <c r="G117" s="79"/>
      <c r="H117" s="80"/>
      <c r="I117" s="81"/>
      <c r="J117" s="81"/>
      <c r="K117" s="81"/>
      <c r="L117" s="234"/>
      <c r="M117" s="82"/>
      <c r="N117" s="82"/>
      <c r="O117" s="81"/>
      <c r="P117" s="77"/>
      <c r="Q117" s="78"/>
      <c r="R117" s="77"/>
      <c r="S117" s="78"/>
      <c r="T117" s="79"/>
      <c r="U117" s="80"/>
      <c r="V117" s="81"/>
      <c r="W117" s="81"/>
      <c r="X117" s="81"/>
      <c r="Y117" s="234"/>
      <c r="Z117" s="231"/>
      <c r="AA117" s="231"/>
    </row>
    <row r="118" spans="2:27" ht="18" customHeight="1">
      <c r="B118" s="84"/>
      <c r="C118" s="74"/>
      <c r="D118" s="245"/>
      <c r="E118" s="74"/>
      <c r="F118" s="284" t="s">
        <v>97</v>
      </c>
      <c r="G118" s="285"/>
      <c r="H118" s="285"/>
      <c r="I118" s="285"/>
      <c r="J118" s="285"/>
      <c r="L118" s="75">
        <v>2.7</v>
      </c>
      <c r="M118" s="286">
        <f>B118*L118</f>
        <v>0</v>
      </c>
      <c r="N118" s="287"/>
      <c r="O118" s="81"/>
      <c r="P118" s="84"/>
      <c r="Q118" s="74"/>
      <c r="R118" s="245"/>
      <c r="S118" s="74"/>
      <c r="T118" s="284" t="s">
        <v>134</v>
      </c>
      <c r="U118" s="285"/>
      <c r="V118" s="285"/>
      <c r="W118" s="285"/>
      <c r="X118" s="285"/>
      <c r="Y118" s="75">
        <v>2.7</v>
      </c>
      <c r="Z118" s="286">
        <f>P118*Y118</f>
        <v>0</v>
      </c>
      <c r="AA118" s="287"/>
    </row>
    <row r="119" spans="2:27" ht="7.5" customHeight="1">
      <c r="B119" s="77"/>
      <c r="C119" s="78"/>
      <c r="D119" s="77"/>
      <c r="E119" s="78"/>
      <c r="F119" s="79"/>
      <c r="G119" s="79"/>
      <c r="H119" s="80"/>
      <c r="I119" s="81"/>
      <c r="J119" s="81"/>
      <c r="K119" s="81"/>
      <c r="L119" s="234"/>
      <c r="M119" s="82"/>
      <c r="N119" s="82"/>
      <c r="O119" s="81"/>
      <c r="P119" s="77"/>
      <c r="Q119" s="78"/>
      <c r="R119" s="77"/>
      <c r="S119" s="78"/>
      <c r="T119" s="79"/>
      <c r="U119" s="80"/>
      <c r="V119" s="81"/>
      <c r="W119" s="81"/>
      <c r="X119" s="81"/>
      <c r="Y119" s="234"/>
      <c r="Z119" s="231"/>
      <c r="AA119" s="231"/>
    </row>
    <row r="120" spans="2:27" ht="7.5" customHeight="1">
      <c r="B120" s="77"/>
      <c r="C120" s="78"/>
      <c r="D120" s="77"/>
      <c r="E120" s="78"/>
      <c r="F120" s="79"/>
      <c r="G120" s="79"/>
      <c r="H120" s="80"/>
      <c r="I120" s="81"/>
      <c r="J120" s="81"/>
      <c r="K120" s="81"/>
      <c r="L120" s="234"/>
      <c r="M120" s="82"/>
      <c r="N120" s="82"/>
      <c r="O120" s="81"/>
      <c r="P120" s="77"/>
      <c r="Q120" s="78"/>
      <c r="R120" s="77"/>
      <c r="S120" s="78"/>
      <c r="T120" s="79"/>
      <c r="U120" s="80"/>
      <c r="V120" s="81"/>
      <c r="W120" s="81"/>
      <c r="X120" s="81"/>
      <c r="Y120" s="234"/>
      <c r="Z120" s="231"/>
      <c r="AA120" s="231"/>
    </row>
    <row r="121" spans="2:27" ht="18" customHeight="1">
      <c r="B121" s="84"/>
      <c r="C121" s="74"/>
      <c r="D121" s="245"/>
      <c r="E121" s="74"/>
      <c r="F121" s="284" t="s">
        <v>124</v>
      </c>
      <c r="G121" s="285"/>
      <c r="H121" s="285"/>
      <c r="I121" s="285"/>
      <c r="J121" s="285"/>
      <c r="K121" s="285"/>
      <c r="L121" s="75">
        <v>3.8</v>
      </c>
      <c r="M121" s="286">
        <f>B121*L121</f>
        <v>0</v>
      </c>
      <c r="N121" s="287"/>
      <c r="O121" s="81"/>
      <c r="P121" s="84"/>
      <c r="Q121" s="74"/>
      <c r="R121" s="245"/>
      <c r="S121" s="74"/>
      <c r="T121" s="284" t="s">
        <v>135</v>
      </c>
      <c r="U121" s="285"/>
      <c r="V121" s="285"/>
      <c r="W121" s="285"/>
      <c r="X121" s="285"/>
      <c r="Y121" s="75">
        <v>2.7</v>
      </c>
      <c r="Z121" s="286">
        <f>P121*Y121</f>
        <v>0</v>
      </c>
      <c r="AA121" s="287"/>
    </row>
    <row r="122" spans="2:27" ht="7.5" customHeight="1">
      <c r="B122" s="77"/>
      <c r="C122" s="78"/>
      <c r="D122" s="77"/>
      <c r="E122" s="78"/>
      <c r="F122" s="79"/>
      <c r="G122" s="79"/>
      <c r="H122" s="80"/>
      <c r="I122" s="81"/>
      <c r="J122" s="81"/>
      <c r="K122" s="81"/>
      <c r="L122" s="234"/>
      <c r="M122" s="82"/>
      <c r="N122" s="82"/>
      <c r="O122" s="81"/>
      <c r="P122" s="77"/>
      <c r="Q122" s="78"/>
      <c r="R122" s="77"/>
      <c r="S122" s="78"/>
      <c r="T122" s="79"/>
      <c r="U122" s="80"/>
      <c r="V122" s="81"/>
      <c r="W122" s="81"/>
      <c r="X122" s="81"/>
      <c r="Y122" s="234"/>
      <c r="Z122" s="231"/>
      <c r="AA122" s="231"/>
    </row>
    <row r="123" spans="2:27" ht="7.5" customHeight="1">
      <c r="B123" s="77"/>
      <c r="C123" s="78"/>
      <c r="D123" s="77"/>
      <c r="E123" s="78"/>
      <c r="F123" s="79"/>
      <c r="G123" s="79"/>
      <c r="H123" s="80"/>
      <c r="I123" s="81"/>
      <c r="J123" s="81"/>
      <c r="K123" s="81"/>
      <c r="L123" s="234"/>
      <c r="M123" s="82"/>
      <c r="N123" s="82"/>
      <c r="O123" s="81"/>
      <c r="P123" s="77"/>
      <c r="Q123" s="78"/>
      <c r="R123" s="77"/>
      <c r="S123" s="78"/>
      <c r="T123" s="79"/>
      <c r="U123" s="80"/>
      <c r="V123" s="81"/>
      <c r="W123" s="81"/>
      <c r="X123" s="81"/>
      <c r="Y123" s="234"/>
      <c r="Z123" s="231"/>
      <c r="AA123" s="231"/>
    </row>
    <row r="124" spans="2:27" ht="18" customHeight="1">
      <c r="B124" s="84"/>
      <c r="C124" s="74"/>
      <c r="D124" s="245"/>
      <c r="E124" s="74"/>
      <c r="F124" s="284" t="s">
        <v>125</v>
      </c>
      <c r="G124" s="285"/>
      <c r="H124" s="285"/>
      <c r="I124" s="285"/>
      <c r="J124" s="285"/>
      <c r="K124" s="285"/>
      <c r="L124" s="75">
        <v>3.8</v>
      </c>
      <c r="M124" s="286">
        <f>B124*L124</f>
        <v>0</v>
      </c>
      <c r="N124" s="287"/>
      <c r="O124" s="81"/>
      <c r="P124" s="84"/>
      <c r="Q124" s="74"/>
      <c r="R124" s="245"/>
      <c r="S124" s="74"/>
      <c r="T124" s="284" t="s">
        <v>136</v>
      </c>
      <c r="U124" s="285"/>
      <c r="V124" s="285"/>
      <c r="W124" s="285"/>
      <c r="X124" s="285"/>
      <c r="Y124" s="75">
        <v>3.7</v>
      </c>
      <c r="Z124" s="286">
        <f>P124*Y124</f>
        <v>0</v>
      </c>
      <c r="AA124" s="287"/>
    </row>
    <row r="125" spans="2:27" ht="7.5" customHeight="1">
      <c r="B125" s="77"/>
      <c r="C125" s="78"/>
      <c r="D125" s="77"/>
      <c r="E125" s="78"/>
      <c r="F125" s="79"/>
      <c r="G125" s="79"/>
      <c r="H125" s="80"/>
      <c r="I125" s="81"/>
      <c r="J125" s="81"/>
      <c r="K125" s="81"/>
      <c r="L125" s="234"/>
      <c r="M125" s="82"/>
      <c r="N125" s="82"/>
      <c r="O125" s="81"/>
      <c r="P125" s="77"/>
      <c r="Q125" s="78"/>
      <c r="R125" s="77"/>
      <c r="S125" s="78"/>
      <c r="T125" s="79"/>
      <c r="U125" s="80"/>
      <c r="V125" s="81"/>
      <c r="W125" s="81"/>
      <c r="X125" s="81"/>
      <c r="Y125" s="234"/>
      <c r="Z125" s="231"/>
      <c r="AA125" s="231"/>
    </row>
    <row r="126" spans="2:27" ht="7.5" customHeight="1">
      <c r="B126" s="77"/>
      <c r="C126" s="78"/>
      <c r="D126" s="77"/>
      <c r="E126" s="78"/>
      <c r="F126" s="79"/>
      <c r="G126" s="79"/>
      <c r="H126" s="80"/>
      <c r="I126" s="81"/>
      <c r="J126" s="81"/>
      <c r="K126" s="81"/>
      <c r="L126" s="234"/>
      <c r="M126" s="82"/>
      <c r="N126" s="82"/>
      <c r="O126" s="81"/>
      <c r="P126" s="77"/>
      <c r="Q126" s="78"/>
      <c r="R126" s="77"/>
      <c r="S126" s="78"/>
      <c r="T126" s="79"/>
      <c r="U126" s="80"/>
      <c r="V126" s="81"/>
      <c r="W126" s="81"/>
      <c r="X126" s="81"/>
      <c r="Y126" s="234"/>
      <c r="Z126" s="231"/>
      <c r="AA126" s="231"/>
    </row>
    <row r="127" spans="2:27" ht="18" customHeight="1">
      <c r="B127" s="84"/>
      <c r="C127" s="74"/>
      <c r="D127" s="245"/>
      <c r="E127" s="74"/>
      <c r="F127" s="284" t="s">
        <v>126</v>
      </c>
      <c r="G127" s="285"/>
      <c r="H127" s="285"/>
      <c r="I127" s="285"/>
      <c r="J127" s="285"/>
      <c r="K127" s="285"/>
      <c r="L127" s="75">
        <v>3.8</v>
      </c>
      <c r="M127" s="286">
        <f>B127*L127</f>
        <v>0</v>
      </c>
      <c r="N127" s="287"/>
      <c r="O127" s="81"/>
      <c r="P127" s="84"/>
      <c r="Q127" s="74"/>
      <c r="R127" s="245"/>
      <c r="S127" s="74"/>
      <c r="T127" s="284" t="s">
        <v>91</v>
      </c>
      <c r="U127" s="285"/>
      <c r="V127" s="285"/>
      <c r="W127" s="285"/>
      <c r="X127" s="285"/>
      <c r="Y127" s="75">
        <v>2.7</v>
      </c>
      <c r="Z127" s="286">
        <f>P127*Y127</f>
        <v>0</v>
      </c>
      <c r="AA127" s="287"/>
    </row>
    <row r="128" spans="2:27" ht="7.5" customHeight="1">
      <c r="B128" s="77"/>
      <c r="C128" s="78"/>
      <c r="D128" s="77"/>
      <c r="E128" s="78"/>
      <c r="F128" s="79"/>
      <c r="G128" s="79"/>
      <c r="H128" s="80"/>
      <c r="I128" s="81"/>
      <c r="J128" s="81"/>
      <c r="K128" s="81"/>
      <c r="L128" s="234"/>
      <c r="M128" s="82"/>
      <c r="N128" s="82"/>
      <c r="O128" s="81"/>
      <c r="P128" s="77"/>
      <c r="Q128" s="78"/>
      <c r="R128" s="77"/>
      <c r="S128" s="78"/>
      <c r="T128" s="79"/>
      <c r="U128" s="80"/>
      <c r="V128" s="81"/>
      <c r="W128" s="81"/>
      <c r="X128" s="81"/>
      <c r="Y128" s="234"/>
      <c r="Z128" s="231"/>
      <c r="AA128" s="231"/>
    </row>
    <row r="129" spans="2:27" ht="7.5" customHeight="1">
      <c r="B129" s="77"/>
      <c r="C129" s="78"/>
      <c r="D129" s="77"/>
      <c r="E129" s="78"/>
      <c r="F129" s="79"/>
      <c r="G129" s="79"/>
      <c r="H129" s="80"/>
      <c r="I129" s="81"/>
      <c r="J129" s="81"/>
      <c r="K129" s="81"/>
      <c r="L129" s="234"/>
      <c r="M129" s="82"/>
      <c r="N129" s="82"/>
      <c r="O129" s="81"/>
      <c r="P129" s="77"/>
      <c r="Q129" s="78"/>
      <c r="R129" s="77"/>
      <c r="S129" s="78"/>
      <c r="T129" s="79"/>
      <c r="U129" s="80"/>
      <c r="V129" s="81"/>
      <c r="W129" s="81"/>
      <c r="X129" s="81"/>
      <c r="Y129" s="234"/>
      <c r="Z129" s="231"/>
      <c r="AA129" s="231"/>
    </row>
    <row r="130" spans="2:27" ht="18" customHeight="1">
      <c r="B130" s="84"/>
      <c r="C130" s="74"/>
      <c r="D130" s="245"/>
      <c r="E130" s="74"/>
      <c r="F130" s="284" t="s">
        <v>127</v>
      </c>
      <c r="G130" s="285"/>
      <c r="H130" s="285"/>
      <c r="I130" s="285"/>
      <c r="J130" s="285"/>
      <c r="K130" s="285"/>
      <c r="L130" s="75">
        <v>2.7</v>
      </c>
      <c r="M130" s="286">
        <f>B130*L130</f>
        <v>0</v>
      </c>
      <c r="N130" s="287"/>
      <c r="O130" s="81"/>
      <c r="P130" s="84"/>
      <c r="Q130" s="74"/>
      <c r="R130" s="245"/>
      <c r="S130" s="74"/>
      <c r="T130" s="284" t="s">
        <v>137</v>
      </c>
      <c r="U130" s="285"/>
      <c r="V130" s="285"/>
      <c r="W130" s="285"/>
      <c r="X130" s="285"/>
      <c r="Y130" s="75">
        <v>2.7</v>
      </c>
      <c r="Z130" s="286">
        <f>P130*Y130</f>
        <v>0</v>
      </c>
      <c r="AA130" s="287"/>
    </row>
    <row r="131" spans="2:27" ht="7.5" customHeight="1">
      <c r="B131" s="77"/>
      <c r="C131" s="78"/>
      <c r="D131" s="77"/>
      <c r="E131" s="78"/>
      <c r="F131" s="79"/>
      <c r="G131" s="79"/>
      <c r="H131" s="80"/>
      <c r="I131" s="81"/>
      <c r="J131" s="81"/>
      <c r="K131" s="81"/>
      <c r="L131" s="234"/>
      <c r="M131" s="82"/>
      <c r="N131" s="82"/>
      <c r="O131" s="81"/>
      <c r="P131" s="77"/>
      <c r="Q131" s="78"/>
      <c r="R131" s="77"/>
      <c r="S131" s="78"/>
      <c r="T131" s="79"/>
      <c r="U131" s="80"/>
      <c r="V131" s="81"/>
      <c r="W131" s="81"/>
      <c r="X131" s="81"/>
      <c r="Y131" s="234"/>
      <c r="Z131" s="231"/>
      <c r="AA131" s="231"/>
    </row>
    <row r="132" spans="2:27" ht="7.5" customHeight="1">
      <c r="B132" s="77"/>
      <c r="C132" s="78"/>
      <c r="D132" s="77"/>
      <c r="E132" s="78"/>
      <c r="F132" s="79"/>
      <c r="G132" s="79"/>
      <c r="H132" s="80"/>
      <c r="I132" s="81"/>
      <c r="J132" s="81"/>
      <c r="K132" s="81"/>
      <c r="L132" s="234"/>
      <c r="M132" s="82"/>
      <c r="N132" s="82"/>
      <c r="O132" s="81"/>
      <c r="P132" s="77"/>
      <c r="Q132" s="78"/>
      <c r="R132" s="77"/>
      <c r="S132" s="78"/>
      <c r="T132" s="79"/>
      <c r="U132" s="80"/>
      <c r="V132" s="81"/>
      <c r="W132" s="81"/>
      <c r="X132" s="81"/>
      <c r="Y132" s="234"/>
      <c r="Z132" s="231"/>
      <c r="AA132" s="231"/>
    </row>
    <row r="133" spans="2:27" ht="18" customHeight="1">
      <c r="B133" s="84"/>
      <c r="C133" s="74"/>
      <c r="D133" s="245"/>
      <c r="E133" s="74"/>
      <c r="F133" s="284" t="s">
        <v>128</v>
      </c>
      <c r="G133" s="285"/>
      <c r="H133" s="285"/>
      <c r="I133" s="285"/>
      <c r="J133" s="285"/>
      <c r="K133" s="285"/>
      <c r="L133" s="75">
        <v>2.5</v>
      </c>
      <c r="M133" s="286">
        <f>B133*L133</f>
        <v>0</v>
      </c>
      <c r="N133" s="287"/>
      <c r="O133" s="81"/>
      <c r="P133" s="84"/>
      <c r="Q133" s="74"/>
      <c r="R133" s="245"/>
      <c r="S133" s="74"/>
      <c r="T133" s="284" t="s">
        <v>138</v>
      </c>
      <c r="U133" s="285"/>
      <c r="V133" s="285"/>
      <c r="W133" s="285"/>
      <c r="X133" s="285"/>
      <c r="Y133" s="75">
        <v>2.7</v>
      </c>
      <c r="Z133" s="286">
        <f>P133*Y133</f>
        <v>0</v>
      </c>
      <c r="AA133" s="287"/>
    </row>
    <row r="134" spans="2:39" ht="7.5" customHeight="1">
      <c r="B134" s="77"/>
      <c r="C134" s="78"/>
      <c r="D134" s="77"/>
      <c r="E134" s="78"/>
      <c r="F134" s="79"/>
      <c r="G134" s="79"/>
      <c r="H134" s="80"/>
      <c r="I134" s="81"/>
      <c r="J134" s="81"/>
      <c r="K134" s="81"/>
      <c r="L134" s="234"/>
      <c r="M134" s="82"/>
      <c r="N134" s="82"/>
      <c r="O134" s="81"/>
      <c r="P134" s="77"/>
      <c r="Q134" s="78"/>
      <c r="R134" s="77"/>
      <c r="S134" s="78"/>
      <c r="T134" s="79"/>
      <c r="U134" s="80"/>
      <c r="V134" s="81"/>
      <c r="W134" s="81"/>
      <c r="X134" s="81"/>
      <c r="Y134" s="234"/>
      <c r="Z134" s="231"/>
      <c r="AA134" s="231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2:39" ht="7.5" customHeight="1">
      <c r="B135" s="77"/>
      <c r="C135" s="78"/>
      <c r="D135" s="77"/>
      <c r="E135" s="78"/>
      <c r="F135" s="79"/>
      <c r="G135" s="79"/>
      <c r="H135" s="80"/>
      <c r="I135" s="81"/>
      <c r="J135" s="81"/>
      <c r="K135" s="81"/>
      <c r="L135" s="234"/>
      <c r="M135" s="82"/>
      <c r="N135" s="82"/>
      <c r="O135" s="81"/>
      <c r="P135" s="77"/>
      <c r="Q135" s="78"/>
      <c r="R135" s="77"/>
      <c r="S135" s="78"/>
      <c r="T135" s="79"/>
      <c r="U135" s="80"/>
      <c r="V135" s="81"/>
      <c r="W135" s="81"/>
      <c r="X135" s="81"/>
      <c r="Y135" s="234"/>
      <c r="Z135" s="231"/>
      <c r="AA135" s="231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2:39" ht="18" customHeight="1">
      <c r="B136" s="84"/>
      <c r="C136" s="74"/>
      <c r="D136" s="245"/>
      <c r="E136" s="74"/>
      <c r="F136" s="284" t="s">
        <v>24</v>
      </c>
      <c r="G136" s="285"/>
      <c r="H136" s="285"/>
      <c r="I136" s="285"/>
      <c r="J136" s="285"/>
      <c r="K136" s="285"/>
      <c r="L136" s="75">
        <v>2.7</v>
      </c>
      <c r="M136" s="286">
        <f>B136*L136</f>
        <v>0</v>
      </c>
      <c r="N136" s="287"/>
      <c r="O136" s="81"/>
      <c r="P136" s="84"/>
      <c r="Q136" s="74"/>
      <c r="R136" s="245"/>
      <c r="S136" s="74"/>
      <c r="T136" s="284" t="s">
        <v>139</v>
      </c>
      <c r="U136" s="285"/>
      <c r="V136" s="285"/>
      <c r="W136" s="285"/>
      <c r="X136" s="285"/>
      <c r="Y136" s="75">
        <v>2.7</v>
      </c>
      <c r="Z136" s="286">
        <f>P136*Y136</f>
        <v>0</v>
      </c>
      <c r="AA136" s="287"/>
      <c r="AD136" s="253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8:39" ht="7.5" customHeight="1">
      <c r="H137" s="111"/>
      <c r="I137" s="111"/>
      <c r="J137" s="111"/>
      <c r="K137" s="111"/>
      <c r="L137" s="237"/>
      <c r="M137" s="111"/>
      <c r="N137" s="111"/>
      <c r="O137" s="111"/>
      <c r="P137" s="112"/>
      <c r="Q137" s="111"/>
      <c r="R137" s="111"/>
      <c r="S137" s="111"/>
      <c r="T137" s="111"/>
      <c r="U137" s="11"/>
      <c r="Y137" s="239"/>
      <c r="Z137" s="233"/>
      <c r="AA137" s="233"/>
      <c r="AD137" s="254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8:39" ht="7.5" customHeight="1">
      <c r="H138" s="111"/>
      <c r="I138" s="111"/>
      <c r="J138" s="111"/>
      <c r="K138" s="111"/>
      <c r="L138" s="237"/>
      <c r="M138" s="111"/>
      <c r="N138" s="111"/>
      <c r="O138" s="111"/>
      <c r="P138" s="112"/>
      <c r="Q138" s="113"/>
      <c r="R138" s="111"/>
      <c r="S138" s="12"/>
      <c r="T138" s="111"/>
      <c r="U138" s="11"/>
      <c r="Y138" s="239"/>
      <c r="Z138" s="233"/>
      <c r="AA138" s="233"/>
      <c r="AD138" s="254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2:39" ht="18" customHeight="1">
      <c r="B139" s="84"/>
      <c r="C139" s="74"/>
      <c r="D139" s="245"/>
      <c r="E139" s="74"/>
      <c r="F139" s="284" t="s">
        <v>129</v>
      </c>
      <c r="G139" s="285"/>
      <c r="H139" s="285"/>
      <c r="I139" s="285"/>
      <c r="J139" s="285"/>
      <c r="K139" s="285"/>
      <c r="L139" s="75">
        <v>3.2</v>
      </c>
      <c r="M139" s="286">
        <f>B139*L139</f>
        <v>0</v>
      </c>
      <c r="N139" s="287"/>
      <c r="O139" s="81"/>
      <c r="P139" s="84"/>
      <c r="Q139" s="74"/>
      <c r="R139" s="245"/>
      <c r="S139" s="74"/>
      <c r="T139" s="284" t="s">
        <v>140</v>
      </c>
      <c r="U139" s="285"/>
      <c r="V139" s="285"/>
      <c r="W139" s="285"/>
      <c r="X139" s="285"/>
      <c r="Y139" s="75">
        <v>2.7</v>
      </c>
      <c r="Z139" s="286">
        <f>P139*Y139</f>
        <v>0</v>
      </c>
      <c r="AA139" s="287"/>
      <c r="AD139" s="253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8:39" ht="7.5" customHeight="1">
      <c r="H140" s="114"/>
      <c r="I140" s="111"/>
      <c r="J140" s="111"/>
      <c r="K140" s="111"/>
      <c r="L140" s="237"/>
      <c r="M140" s="111"/>
      <c r="N140" s="111"/>
      <c r="O140" s="111"/>
      <c r="P140" s="111"/>
      <c r="Q140" s="111"/>
      <c r="R140" s="111"/>
      <c r="S140" s="14"/>
      <c r="T140" s="111"/>
      <c r="U140" s="11"/>
      <c r="Y140" s="239"/>
      <c r="Z140" s="233"/>
      <c r="AA140" s="233"/>
      <c r="AD140" s="253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8:39" ht="7.5" customHeight="1">
      <c r="H141" s="114"/>
      <c r="I141" s="111"/>
      <c r="J141" s="111"/>
      <c r="K141" s="111"/>
      <c r="L141" s="237"/>
      <c r="M141" s="111"/>
      <c r="N141" s="111"/>
      <c r="O141" s="111"/>
      <c r="P141" s="111"/>
      <c r="Q141" s="111"/>
      <c r="R141" s="111"/>
      <c r="S141" s="14"/>
      <c r="T141" s="111"/>
      <c r="U141" s="11"/>
      <c r="Y141" s="239"/>
      <c r="Z141" s="233"/>
      <c r="AA141" s="233"/>
      <c r="AD141" s="253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2:39" ht="18" customHeight="1">
      <c r="B142" s="84"/>
      <c r="C142" s="74"/>
      <c r="D142" s="245"/>
      <c r="E142" s="74"/>
      <c r="F142" s="284" t="s">
        <v>130</v>
      </c>
      <c r="G142" s="285"/>
      <c r="H142" s="285"/>
      <c r="I142" s="285"/>
      <c r="J142" s="285"/>
      <c r="K142" s="285"/>
      <c r="L142" s="75">
        <v>65</v>
      </c>
      <c r="M142" s="286">
        <f>B142*L142</f>
        <v>0</v>
      </c>
      <c r="N142" s="287"/>
      <c r="O142" s="81"/>
      <c r="P142" s="84"/>
      <c r="Q142" s="74"/>
      <c r="R142" s="245"/>
      <c r="S142" s="74"/>
      <c r="T142" s="284" t="s">
        <v>141</v>
      </c>
      <c r="U142" s="285"/>
      <c r="V142" s="285"/>
      <c r="W142" s="285"/>
      <c r="X142" s="285"/>
      <c r="Y142" s="75">
        <v>3.7</v>
      </c>
      <c r="Z142" s="286">
        <f>P142*Y142</f>
        <v>0</v>
      </c>
      <c r="AA142" s="287"/>
      <c r="AD142" s="253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2:39" ht="18" customHeight="1">
      <c r="B143" s="240"/>
      <c r="C143" s="74"/>
      <c r="D143" s="241"/>
      <c r="E143" s="74"/>
      <c r="F143" s="169"/>
      <c r="G143" s="242"/>
      <c r="H143" s="242"/>
      <c r="I143" s="242"/>
      <c r="J143" s="242"/>
      <c r="K143" s="242"/>
      <c r="L143" s="75"/>
      <c r="M143" s="168"/>
      <c r="N143" s="243"/>
      <c r="O143" s="81"/>
      <c r="P143" s="240"/>
      <c r="Q143" s="74"/>
      <c r="R143" s="241"/>
      <c r="S143" s="74"/>
      <c r="T143" s="169"/>
      <c r="U143" s="242"/>
      <c r="V143" s="242"/>
      <c r="W143" s="242"/>
      <c r="X143" s="242"/>
      <c r="Y143" s="75"/>
      <c r="Z143" s="168"/>
      <c r="AA143" s="243"/>
      <c r="AB143" s="15"/>
      <c r="AD143" s="253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2:39" ht="18" customHeight="1">
      <c r="B144" s="84"/>
      <c r="C144" s="74"/>
      <c r="D144" s="245"/>
      <c r="E144" s="74"/>
      <c r="F144" s="284" t="s">
        <v>131</v>
      </c>
      <c r="G144" s="285"/>
      <c r="H144" s="285"/>
      <c r="I144" s="285"/>
      <c r="J144" s="285"/>
      <c r="K144" s="285"/>
      <c r="L144" s="75">
        <v>2</v>
      </c>
      <c r="M144" s="286">
        <f>B144*L144</f>
        <v>0</v>
      </c>
      <c r="N144" s="287"/>
      <c r="O144" s="81"/>
      <c r="P144" s="84"/>
      <c r="Q144" s="74"/>
      <c r="R144" s="245"/>
      <c r="S144" s="74"/>
      <c r="T144" s="284" t="s">
        <v>144</v>
      </c>
      <c r="U144" s="285"/>
      <c r="V144" s="285"/>
      <c r="W144" s="285"/>
      <c r="X144" s="285"/>
      <c r="Y144" s="75">
        <v>19.4</v>
      </c>
      <c r="Z144" s="286">
        <f>P144*Y144</f>
        <v>0</v>
      </c>
      <c r="AA144" s="287"/>
      <c r="AD144" s="253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2:39" ht="18" customHeight="1">
      <c r="B145" s="240"/>
      <c r="C145" s="74"/>
      <c r="D145" s="241"/>
      <c r="E145" s="74"/>
      <c r="F145" s="169"/>
      <c r="G145" s="242"/>
      <c r="H145" s="242"/>
      <c r="I145" s="242"/>
      <c r="J145" s="242"/>
      <c r="K145" s="242"/>
      <c r="L145" s="75"/>
      <c r="M145" s="168"/>
      <c r="N145" s="243"/>
      <c r="O145" s="81"/>
      <c r="P145" s="240"/>
      <c r="Q145" s="74"/>
      <c r="R145" s="241"/>
      <c r="S145" s="74"/>
      <c r="T145" s="169"/>
      <c r="U145" s="242"/>
      <c r="V145" s="242"/>
      <c r="W145" s="242"/>
      <c r="X145" s="242"/>
      <c r="Y145" s="75"/>
      <c r="Z145" s="168"/>
      <c r="AA145" s="243"/>
      <c r="AD145" s="253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2:39" ht="18" customHeight="1">
      <c r="B146" s="84"/>
      <c r="C146" s="74"/>
      <c r="D146" s="245"/>
      <c r="E146" s="74"/>
      <c r="F146" s="284" t="s">
        <v>92</v>
      </c>
      <c r="G146" s="285"/>
      <c r="H146" s="285"/>
      <c r="I146" s="285"/>
      <c r="J146" s="285"/>
      <c r="K146" s="285"/>
      <c r="L146" s="75">
        <v>2.7</v>
      </c>
      <c r="M146" s="286">
        <f>B146*L146</f>
        <v>0</v>
      </c>
      <c r="N146" s="287"/>
      <c r="O146" s="81"/>
      <c r="P146" s="84"/>
      <c r="Q146" s="74"/>
      <c r="R146" s="245"/>
      <c r="S146" s="74"/>
      <c r="T146" s="284" t="s">
        <v>145</v>
      </c>
      <c r="U146" s="285"/>
      <c r="V146" s="285"/>
      <c r="W146" s="285"/>
      <c r="X146" s="285"/>
      <c r="Y146" s="75">
        <v>21.9</v>
      </c>
      <c r="Z146" s="286">
        <f>P146*Y146</f>
        <v>0</v>
      </c>
      <c r="AA146" s="287"/>
      <c r="AD146" s="253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2:39" ht="18" customHeight="1">
      <c r="B147" s="240"/>
      <c r="C147" s="74"/>
      <c r="D147" s="241"/>
      <c r="E147" s="74"/>
      <c r="F147" s="169"/>
      <c r="G147" s="242"/>
      <c r="H147" s="242"/>
      <c r="I147" s="242"/>
      <c r="J147" s="242"/>
      <c r="K147" s="242"/>
      <c r="L147" s="75"/>
      <c r="M147" s="168"/>
      <c r="N147" s="243"/>
      <c r="O147" s="81"/>
      <c r="P147" s="240"/>
      <c r="Q147" s="74"/>
      <c r="R147" s="241"/>
      <c r="S147" s="74"/>
      <c r="T147" s="169"/>
      <c r="U147" s="242"/>
      <c r="V147" s="242"/>
      <c r="W147" s="242"/>
      <c r="X147" s="242"/>
      <c r="Y147" s="75"/>
      <c r="Z147" s="168"/>
      <c r="AA147" s="243"/>
      <c r="AD147" s="253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2:39" ht="18" customHeight="1">
      <c r="B148" s="84"/>
      <c r="C148" s="74"/>
      <c r="D148" s="245"/>
      <c r="E148" s="74"/>
      <c r="F148" s="284"/>
      <c r="G148" s="285"/>
      <c r="H148" s="285"/>
      <c r="I148" s="285"/>
      <c r="J148" s="285"/>
      <c r="K148" s="285"/>
      <c r="L148" s="75"/>
      <c r="M148" s="286"/>
      <c r="N148" s="287"/>
      <c r="O148" s="81"/>
      <c r="P148" s="84"/>
      <c r="Q148" s="74"/>
      <c r="R148" s="245"/>
      <c r="S148" s="74"/>
      <c r="T148" s="284" t="s">
        <v>146</v>
      </c>
      <c r="U148" s="285"/>
      <c r="V148" s="285"/>
      <c r="W148" s="285"/>
      <c r="X148" s="285"/>
      <c r="Y148" s="75">
        <v>23.3</v>
      </c>
      <c r="Z148" s="286">
        <f>P148*Y148</f>
        <v>0</v>
      </c>
      <c r="AA148" s="287"/>
      <c r="AD148" s="253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8:39" ht="7.5" customHeight="1">
      <c r="H149" s="111"/>
      <c r="I149" s="111"/>
      <c r="J149" s="111"/>
      <c r="K149" s="111"/>
      <c r="L149" s="237"/>
      <c r="M149" s="111"/>
      <c r="N149" s="111"/>
      <c r="O149" s="111"/>
      <c r="P149" s="111"/>
      <c r="Q149" s="111"/>
      <c r="R149" s="111"/>
      <c r="S149" s="14"/>
      <c r="T149" s="111"/>
      <c r="U149" s="11"/>
      <c r="Y149" s="239"/>
      <c r="Z149" s="233"/>
      <c r="AA149" s="233"/>
      <c r="AD149" s="253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8:39" ht="7.5" customHeight="1">
      <c r="H150" s="114"/>
      <c r="I150" s="111"/>
      <c r="J150" s="111"/>
      <c r="K150" s="111"/>
      <c r="L150" s="237"/>
      <c r="M150" s="111"/>
      <c r="N150" s="111"/>
      <c r="O150" s="111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D150" s="253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8:39" ht="7.5" customHeight="1">
      <c r="H151" s="11"/>
      <c r="I151" s="11"/>
      <c r="J151" s="11"/>
      <c r="K151" s="11"/>
      <c r="L151" s="238"/>
      <c r="M151" s="11"/>
      <c r="N151" s="11"/>
      <c r="O151" s="11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D151" s="253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8:39" ht="7.5" customHeight="1">
      <c r="H152" s="11"/>
      <c r="I152" s="11"/>
      <c r="J152" s="11"/>
      <c r="K152" s="11"/>
      <c r="L152" s="238"/>
      <c r="M152" s="11"/>
      <c r="N152" s="11"/>
      <c r="O152" s="11"/>
      <c r="P152" s="11"/>
      <c r="Q152" s="11"/>
      <c r="R152" s="11"/>
      <c r="S152" s="11"/>
      <c r="T152" s="11"/>
      <c r="U152" s="11"/>
      <c r="Y152" s="239"/>
      <c r="Z152" s="233"/>
      <c r="AA152" s="233"/>
      <c r="AD152" s="253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2:39" ht="18" customHeight="1">
      <c r="B153" s="130" t="s">
        <v>83</v>
      </c>
      <c r="C153" s="130"/>
      <c r="D153" s="130"/>
      <c r="E153" s="130"/>
      <c r="F153" s="130"/>
      <c r="G153" s="130"/>
      <c r="H153" s="130"/>
      <c r="I153" s="131"/>
      <c r="J153" s="131"/>
      <c r="K153" s="131"/>
      <c r="L153" s="235"/>
      <c r="M153" s="131"/>
      <c r="N153" s="131"/>
      <c r="O153" s="131"/>
      <c r="P153" s="130" t="s">
        <v>83</v>
      </c>
      <c r="Q153" s="130"/>
      <c r="R153" s="130"/>
      <c r="S153" s="130"/>
      <c r="T153" s="130"/>
      <c r="U153" s="130"/>
      <c r="V153" s="131"/>
      <c r="W153" s="131"/>
      <c r="X153" s="131"/>
      <c r="Y153" s="235"/>
      <c r="Z153" s="232"/>
      <c r="AA153" s="232"/>
      <c r="AD153" s="253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8:39" ht="7.5" customHeight="1">
      <c r="H154" s="11"/>
      <c r="I154" s="11"/>
      <c r="J154" s="11"/>
      <c r="K154" s="11"/>
      <c r="L154" s="238"/>
      <c r="M154" s="11"/>
      <c r="N154" s="11"/>
      <c r="O154" s="11"/>
      <c r="P154" s="11"/>
      <c r="Q154" s="11"/>
      <c r="R154" s="11"/>
      <c r="S154" s="11"/>
      <c r="T154" s="11"/>
      <c r="U154" s="11"/>
      <c r="Y154" s="239"/>
      <c r="Z154" s="233"/>
      <c r="AA154" s="233"/>
      <c r="AD154" s="253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8:39" ht="7.5" customHeight="1">
      <c r="H155" s="11"/>
      <c r="I155" s="11"/>
      <c r="J155" s="11"/>
      <c r="K155" s="11"/>
      <c r="L155" s="238"/>
      <c r="M155" s="11"/>
      <c r="N155" s="11"/>
      <c r="O155" s="11"/>
      <c r="P155" s="11"/>
      <c r="Q155" s="11"/>
      <c r="R155" s="11"/>
      <c r="S155" s="11"/>
      <c r="T155" s="11"/>
      <c r="U155" s="11"/>
      <c r="Y155" s="239"/>
      <c r="Z155" s="233"/>
      <c r="AA155" s="233"/>
      <c r="AD155" s="253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2:39" ht="18" customHeight="1">
      <c r="B156" s="84"/>
      <c r="C156" s="74"/>
      <c r="D156" s="245"/>
      <c r="E156" s="74"/>
      <c r="F156" s="284" t="s">
        <v>84</v>
      </c>
      <c r="G156" s="285"/>
      <c r="H156" s="285"/>
      <c r="I156" s="285"/>
      <c r="J156" s="285"/>
      <c r="K156" s="285"/>
      <c r="L156" s="75">
        <v>9.5</v>
      </c>
      <c r="M156" s="286">
        <f>B156*L156</f>
        <v>0</v>
      </c>
      <c r="N156" s="287"/>
      <c r="O156" s="81"/>
      <c r="P156" s="84"/>
      <c r="Q156" s="74"/>
      <c r="R156" s="245"/>
      <c r="S156" s="74"/>
      <c r="T156" s="284" t="s">
        <v>148</v>
      </c>
      <c r="U156" s="285"/>
      <c r="V156" s="285"/>
      <c r="W156" s="285"/>
      <c r="X156" s="285"/>
      <c r="Y156" s="75"/>
      <c r="Z156" s="286">
        <f>P156*Y156</f>
        <v>0</v>
      </c>
      <c r="AA156" s="287"/>
      <c r="AD156" s="253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8:39" ht="7.5" customHeight="1">
      <c r="H157" s="11"/>
      <c r="I157" s="11"/>
      <c r="J157" s="11"/>
      <c r="K157" s="11"/>
      <c r="L157" s="238"/>
      <c r="M157" s="11"/>
      <c r="N157" s="11"/>
      <c r="O157" s="11"/>
      <c r="P157" s="11"/>
      <c r="Q157" s="11"/>
      <c r="R157" s="11"/>
      <c r="S157" s="11"/>
      <c r="T157" s="11"/>
      <c r="U157" s="11"/>
      <c r="Y157" s="239"/>
      <c r="Z157" s="233"/>
      <c r="AA157" s="233"/>
      <c r="AD157" s="253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8:39" ht="7.5" customHeight="1">
      <c r="H158" s="11"/>
      <c r="I158" s="11"/>
      <c r="J158" s="11"/>
      <c r="K158" s="11"/>
      <c r="L158" s="238"/>
      <c r="M158" s="11"/>
      <c r="N158" s="11"/>
      <c r="O158" s="11"/>
      <c r="P158" s="11"/>
      <c r="Q158" s="11"/>
      <c r="R158" s="11"/>
      <c r="S158" s="11"/>
      <c r="T158" s="11"/>
      <c r="U158" s="11"/>
      <c r="Y158" s="239"/>
      <c r="Z158" s="233"/>
      <c r="AA158" s="233"/>
      <c r="AD158" s="253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2:39" ht="18" customHeight="1">
      <c r="B159" s="84"/>
      <c r="C159" s="74"/>
      <c r="D159" s="245"/>
      <c r="E159" s="74"/>
      <c r="F159" s="284" t="s">
        <v>147</v>
      </c>
      <c r="G159" s="285"/>
      <c r="H159" s="285"/>
      <c r="I159" s="285"/>
      <c r="J159" s="285"/>
      <c r="K159" s="285"/>
      <c r="L159" s="75"/>
      <c r="M159" s="286">
        <f>B159*L159</f>
        <v>0</v>
      </c>
      <c r="N159" s="287"/>
      <c r="O159" s="81"/>
      <c r="P159" s="84"/>
      <c r="Q159" s="74"/>
      <c r="R159" s="245"/>
      <c r="S159" s="74"/>
      <c r="T159" s="284" t="s">
        <v>149</v>
      </c>
      <c r="U159" s="285"/>
      <c r="V159" s="285"/>
      <c r="W159" s="285"/>
      <c r="X159" s="285"/>
      <c r="Y159" s="75">
        <v>55</v>
      </c>
      <c r="Z159" s="286">
        <f>P159*Y159</f>
        <v>0</v>
      </c>
      <c r="AA159" s="287"/>
      <c r="AD159" s="253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8:39" ht="7.5" customHeight="1">
      <c r="H160" s="11"/>
      <c r="I160" s="11"/>
      <c r="J160" s="11"/>
      <c r="K160" s="11"/>
      <c r="L160" s="238"/>
      <c r="M160" s="11"/>
      <c r="N160" s="11"/>
      <c r="O160" s="11"/>
      <c r="P160" s="11"/>
      <c r="Q160" s="11"/>
      <c r="R160" s="11"/>
      <c r="S160" s="11"/>
      <c r="T160" s="11"/>
      <c r="U160" s="11"/>
      <c r="Y160" s="239"/>
      <c r="Z160" s="233"/>
      <c r="AA160" s="233"/>
      <c r="AD160" s="253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8:39" ht="7.5" customHeight="1">
      <c r="H161" s="11"/>
      <c r="I161" s="11"/>
      <c r="J161" s="11"/>
      <c r="K161" s="11"/>
      <c r="L161" s="238"/>
      <c r="M161" s="11"/>
      <c r="N161" s="11"/>
      <c r="O161" s="11"/>
      <c r="P161" s="11"/>
      <c r="Q161" s="11"/>
      <c r="R161" s="11"/>
      <c r="S161" s="11"/>
      <c r="T161" s="11"/>
      <c r="U161" s="11"/>
      <c r="Y161" s="239"/>
      <c r="Z161" s="233"/>
      <c r="AA161" s="233"/>
      <c r="AD161" s="253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8:39" ht="7.5" customHeight="1">
      <c r="H162" s="11"/>
      <c r="I162" s="11"/>
      <c r="J162" s="11"/>
      <c r="K162" s="11"/>
      <c r="L162" s="238"/>
      <c r="M162" s="11"/>
      <c r="N162" s="11"/>
      <c r="O162" s="11"/>
      <c r="P162" s="11"/>
      <c r="Q162" s="11"/>
      <c r="R162" s="11"/>
      <c r="S162" s="11"/>
      <c r="T162" s="11"/>
      <c r="U162" s="11"/>
      <c r="Y162" s="239"/>
      <c r="Z162" s="233"/>
      <c r="AA162" s="233"/>
      <c r="AD162" s="253"/>
      <c r="AE162" s="16"/>
      <c r="AF162" s="16"/>
      <c r="AG162" s="16"/>
      <c r="AH162" s="16"/>
      <c r="AI162" s="16"/>
      <c r="AJ162" s="16"/>
      <c r="AK162" s="16"/>
      <c r="AL162" s="16"/>
      <c r="AM162" s="16"/>
    </row>
    <row r="163" spans="2:39" ht="18" customHeight="1">
      <c r="B163" s="130" t="s">
        <v>77</v>
      </c>
      <c r="C163" s="130"/>
      <c r="D163" s="130"/>
      <c r="E163" s="130"/>
      <c r="F163" s="130"/>
      <c r="G163" s="130"/>
      <c r="H163" s="130"/>
      <c r="I163" s="131"/>
      <c r="J163" s="131"/>
      <c r="K163" s="131"/>
      <c r="L163" s="235"/>
      <c r="M163" s="131"/>
      <c r="N163" s="131"/>
      <c r="O163" s="131"/>
      <c r="P163" s="130" t="s">
        <v>77</v>
      </c>
      <c r="Q163" s="130"/>
      <c r="R163" s="130"/>
      <c r="S163" s="130"/>
      <c r="T163" s="130"/>
      <c r="U163" s="130"/>
      <c r="V163" s="131"/>
      <c r="W163" s="131"/>
      <c r="X163" s="131"/>
      <c r="Y163" s="235"/>
      <c r="Z163" s="232"/>
      <c r="AA163" s="232"/>
      <c r="AD163" s="253"/>
      <c r="AE163" s="16"/>
      <c r="AF163" s="16"/>
      <c r="AG163" s="16"/>
      <c r="AH163" s="16"/>
      <c r="AI163" s="16"/>
      <c r="AJ163" s="16"/>
      <c r="AK163" s="16"/>
      <c r="AL163" s="16"/>
      <c r="AM163" s="16"/>
    </row>
    <row r="164" spans="8:39" ht="7.5" customHeight="1">
      <c r="H164" s="11"/>
      <c r="I164" s="11"/>
      <c r="J164" s="11"/>
      <c r="K164" s="11"/>
      <c r="L164" s="238"/>
      <c r="M164" s="11"/>
      <c r="N164" s="11"/>
      <c r="O164" s="11"/>
      <c r="P164" s="11"/>
      <c r="Q164" s="11"/>
      <c r="R164" s="11"/>
      <c r="S164" s="11"/>
      <c r="T164" s="11"/>
      <c r="U164" s="11"/>
      <c r="Y164" s="239"/>
      <c r="Z164" s="233"/>
      <c r="AA164" s="233"/>
      <c r="AD164" s="253"/>
      <c r="AE164" s="16"/>
      <c r="AF164" s="16"/>
      <c r="AG164" s="16"/>
      <c r="AH164" s="16"/>
      <c r="AI164" s="16"/>
      <c r="AJ164" s="16"/>
      <c r="AK164" s="16"/>
      <c r="AL164" s="16"/>
      <c r="AM164" s="16"/>
    </row>
    <row r="165" spans="8:39" ht="7.5" customHeight="1">
      <c r="H165" s="11"/>
      <c r="I165" s="11"/>
      <c r="J165" s="11"/>
      <c r="K165" s="11"/>
      <c r="L165" s="238"/>
      <c r="M165" s="11"/>
      <c r="N165" s="11"/>
      <c r="O165" s="11"/>
      <c r="P165" s="11"/>
      <c r="Q165" s="11"/>
      <c r="R165" s="11"/>
      <c r="S165" s="11"/>
      <c r="T165" s="11"/>
      <c r="U165" s="11"/>
      <c r="Y165" s="239"/>
      <c r="Z165" s="233"/>
      <c r="AA165" s="233"/>
      <c r="AD165" s="253"/>
      <c r="AE165" s="16"/>
      <c r="AF165" s="16"/>
      <c r="AG165" s="16"/>
      <c r="AH165" s="16"/>
      <c r="AI165" s="16"/>
      <c r="AJ165" s="16"/>
      <c r="AK165" s="16"/>
      <c r="AL165" s="16"/>
      <c r="AM165" s="16"/>
    </row>
    <row r="166" spans="2:39" ht="18" customHeight="1">
      <c r="B166" s="84"/>
      <c r="C166" s="74"/>
      <c r="D166" s="245"/>
      <c r="E166" s="74"/>
      <c r="F166" s="284" t="s">
        <v>76</v>
      </c>
      <c r="G166" s="285"/>
      <c r="H166" s="285"/>
      <c r="I166" s="285"/>
      <c r="J166" s="285"/>
      <c r="K166" s="285"/>
      <c r="L166" s="75">
        <v>26</v>
      </c>
      <c r="M166" s="286">
        <f>B166*L166</f>
        <v>0</v>
      </c>
      <c r="N166" s="287"/>
      <c r="O166" s="81"/>
      <c r="P166" s="84"/>
      <c r="Q166" s="74"/>
      <c r="R166" s="245"/>
      <c r="S166" s="74"/>
      <c r="T166" s="284"/>
      <c r="U166" s="285"/>
      <c r="V166" s="285"/>
      <c r="W166" s="285"/>
      <c r="X166" s="285"/>
      <c r="Y166" s="75"/>
      <c r="Z166" s="286"/>
      <c r="AA166" s="287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</row>
    <row r="167" spans="8:39" ht="7.5" customHeight="1">
      <c r="H167" s="11"/>
      <c r="I167" s="11"/>
      <c r="J167" s="11"/>
      <c r="K167" s="11"/>
      <c r="L167" s="238"/>
      <c r="M167" s="11"/>
      <c r="N167" s="11"/>
      <c r="O167" s="11"/>
      <c r="P167" s="11"/>
      <c r="Q167" s="11"/>
      <c r="R167" s="11"/>
      <c r="S167" s="11"/>
      <c r="T167" s="11"/>
      <c r="U167" s="11"/>
      <c r="Y167" s="239"/>
      <c r="Z167" s="233"/>
      <c r="AA167" s="233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</row>
    <row r="168" spans="8:39" ht="7.5" customHeight="1">
      <c r="H168" s="11"/>
      <c r="I168" s="11"/>
      <c r="J168" s="11"/>
      <c r="K168" s="11"/>
      <c r="L168" s="238"/>
      <c r="M168" s="11"/>
      <c r="N168" s="11"/>
      <c r="O168" s="11"/>
      <c r="P168" s="11"/>
      <c r="Q168" s="11"/>
      <c r="R168" s="11"/>
      <c r="S168" s="11"/>
      <c r="T168" s="11"/>
      <c r="U168" s="11"/>
      <c r="Y168" s="239"/>
      <c r="Z168" s="233"/>
      <c r="AA168" s="233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69" spans="2:39" ht="18" customHeight="1">
      <c r="B169" s="84"/>
      <c r="C169" s="74"/>
      <c r="D169" s="245"/>
      <c r="E169" s="74" t="s">
        <v>78</v>
      </c>
      <c r="F169" s="284" t="s">
        <v>81</v>
      </c>
      <c r="G169" s="285"/>
      <c r="H169" s="285"/>
      <c r="I169" s="285"/>
      <c r="J169" s="285"/>
      <c r="K169" s="285"/>
      <c r="L169" s="75">
        <v>26</v>
      </c>
      <c r="M169" s="286">
        <f>B169*L169</f>
        <v>0</v>
      </c>
      <c r="N169" s="287"/>
      <c r="O169" s="81"/>
      <c r="P169" s="84"/>
      <c r="Q169" s="74"/>
      <c r="R169" s="245"/>
      <c r="S169" s="74"/>
      <c r="T169" s="284" t="s">
        <v>74</v>
      </c>
      <c r="U169" s="285"/>
      <c r="V169" s="285"/>
      <c r="W169" s="285"/>
      <c r="X169" s="285"/>
      <c r="Y169" s="75">
        <v>2.9</v>
      </c>
      <c r="Z169" s="286">
        <f>P169*Y169</f>
        <v>0</v>
      </c>
      <c r="AA169" s="287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</row>
    <row r="170" spans="8:39" ht="7.5" customHeight="1">
      <c r="H170" s="11"/>
      <c r="I170" s="11"/>
      <c r="J170" s="11"/>
      <c r="K170" s="11"/>
      <c r="L170" s="238"/>
      <c r="M170" s="11"/>
      <c r="N170" s="11"/>
      <c r="O170" s="11"/>
      <c r="P170" s="11"/>
      <c r="Q170" s="11"/>
      <c r="R170" s="11"/>
      <c r="S170" s="11"/>
      <c r="T170" s="11"/>
      <c r="U170" s="11"/>
      <c r="Y170" s="239"/>
      <c r="Z170" s="233"/>
      <c r="AA170" s="233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</row>
    <row r="171" spans="8:39" ht="7.5" customHeight="1">
      <c r="H171" s="11"/>
      <c r="I171" s="11"/>
      <c r="J171" s="11"/>
      <c r="K171" s="11"/>
      <c r="L171" s="238"/>
      <c r="M171" s="11"/>
      <c r="N171" s="11"/>
      <c r="O171" s="11"/>
      <c r="P171" s="11"/>
      <c r="Q171" s="11"/>
      <c r="R171" s="11"/>
      <c r="S171" s="11"/>
      <c r="T171" s="11"/>
      <c r="U171" s="11"/>
      <c r="Y171" s="239"/>
      <c r="Z171" s="233"/>
      <c r="AA171" s="233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</row>
    <row r="172" spans="2:39" ht="18" customHeight="1">
      <c r="B172" s="84"/>
      <c r="C172" s="74"/>
      <c r="D172" s="245"/>
      <c r="E172" s="74"/>
      <c r="F172" s="284" t="s">
        <v>75</v>
      </c>
      <c r="G172" s="285"/>
      <c r="H172" s="285"/>
      <c r="I172" s="285"/>
      <c r="J172" s="285"/>
      <c r="K172" s="285"/>
      <c r="L172" s="75">
        <v>26</v>
      </c>
      <c r="M172" s="286">
        <f>B172*L172</f>
        <v>0</v>
      </c>
      <c r="N172" s="287"/>
      <c r="O172" s="81"/>
      <c r="P172" s="84"/>
      <c r="Q172" s="74"/>
      <c r="R172" s="245"/>
      <c r="S172" s="74"/>
      <c r="T172" s="284" t="s">
        <v>93</v>
      </c>
      <c r="U172" s="284"/>
      <c r="V172" s="284"/>
      <c r="W172" s="284"/>
      <c r="X172" s="284"/>
      <c r="Y172" s="75">
        <v>2.6</v>
      </c>
      <c r="Z172" s="286">
        <f>P172*Y172</f>
        <v>0</v>
      </c>
      <c r="AA172" s="287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</row>
    <row r="173" spans="8:39" ht="7.5" customHeight="1">
      <c r="H173" s="11"/>
      <c r="I173" s="11"/>
      <c r="J173" s="11"/>
      <c r="K173" s="11"/>
      <c r="L173" s="238"/>
      <c r="M173" s="11"/>
      <c r="N173" s="11"/>
      <c r="O173" s="11"/>
      <c r="P173" s="11"/>
      <c r="Q173" s="11"/>
      <c r="R173" s="11"/>
      <c r="S173" s="11"/>
      <c r="T173" s="11"/>
      <c r="U173" s="11"/>
      <c r="Y173" s="239"/>
      <c r="Z173" s="233"/>
      <c r="AA173" s="233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</row>
    <row r="174" spans="8:39" ht="7.5" customHeight="1">
      <c r="H174" s="11"/>
      <c r="I174" s="11"/>
      <c r="J174" s="11"/>
      <c r="K174" s="11"/>
      <c r="L174" s="238"/>
      <c r="M174" s="11"/>
      <c r="N174" s="11"/>
      <c r="O174" s="11"/>
      <c r="P174" s="11"/>
      <c r="Q174" s="11"/>
      <c r="R174" s="11"/>
      <c r="S174" s="11"/>
      <c r="T174" s="11"/>
      <c r="U174" s="11"/>
      <c r="Y174" s="239"/>
      <c r="Z174" s="233"/>
      <c r="AA174" s="233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</row>
    <row r="175" spans="2:39" ht="18" customHeight="1">
      <c r="B175" s="84"/>
      <c r="C175" s="74"/>
      <c r="D175" s="245"/>
      <c r="E175" s="74"/>
      <c r="F175" s="284" t="s">
        <v>79</v>
      </c>
      <c r="G175" s="285"/>
      <c r="H175" s="285"/>
      <c r="I175" s="285"/>
      <c r="J175" s="285"/>
      <c r="K175" s="285"/>
      <c r="L175" s="75">
        <v>26</v>
      </c>
      <c r="M175" s="286">
        <f>B175*L175</f>
        <v>0</v>
      </c>
      <c r="N175" s="287"/>
      <c r="O175" s="81"/>
      <c r="P175" s="84"/>
      <c r="Q175" s="74"/>
      <c r="R175" s="245"/>
      <c r="S175" s="74"/>
      <c r="T175" s="284"/>
      <c r="U175" s="284"/>
      <c r="V175" s="284"/>
      <c r="W175" s="284"/>
      <c r="X175" s="284"/>
      <c r="Y175" s="75"/>
      <c r="Z175" s="286"/>
      <c r="AA175" s="287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</row>
    <row r="176" spans="8:39" ht="7.5" customHeight="1">
      <c r="H176" s="11"/>
      <c r="I176" s="11"/>
      <c r="J176" s="11"/>
      <c r="K176" s="11"/>
      <c r="L176" s="238"/>
      <c r="M176" s="11"/>
      <c r="N176" s="11"/>
      <c r="O176" s="11"/>
      <c r="P176" s="11"/>
      <c r="Q176" s="11"/>
      <c r="R176" s="11"/>
      <c r="S176" s="11"/>
      <c r="T176" s="11"/>
      <c r="U176" s="11"/>
      <c r="Y176" s="239"/>
      <c r="Z176" s="233"/>
      <c r="AA176" s="233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</row>
    <row r="177" spans="8:39" ht="7.5" customHeight="1">
      <c r="H177" s="11"/>
      <c r="I177" s="11"/>
      <c r="J177" s="11"/>
      <c r="K177" s="11"/>
      <c r="L177" s="238"/>
      <c r="M177" s="11"/>
      <c r="N177" s="11"/>
      <c r="O177" s="11"/>
      <c r="P177" s="11"/>
      <c r="Q177" s="11"/>
      <c r="R177" s="11"/>
      <c r="S177" s="11"/>
      <c r="T177" s="11"/>
      <c r="U177" s="11"/>
      <c r="Y177" s="239"/>
      <c r="Z177" s="233"/>
      <c r="AA177" s="233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</row>
    <row r="178" spans="2:27" ht="18" customHeight="1">
      <c r="B178" s="84"/>
      <c r="C178" s="74"/>
      <c r="D178" s="245"/>
      <c r="E178" s="74"/>
      <c r="F178" s="284" t="s">
        <v>80</v>
      </c>
      <c r="G178" s="285"/>
      <c r="H178" s="285"/>
      <c r="I178" s="285"/>
      <c r="J178" s="285"/>
      <c r="K178" s="285"/>
      <c r="L178" s="75">
        <v>29</v>
      </c>
      <c r="M178" s="286">
        <f>B178*L178</f>
        <v>0</v>
      </c>
      <c r="N178" s="287"/>
      <c r="O178" s="81"/>
      <c r="P178" s="84"/>
      <c r="Q178" s="74"/>
      <c r="R178" s="245"/>
      <c r="S178" s="74"/>
      <c r="T178" s="284"/>
      <c r="U178" s="285"/>
      <c r="V178" s="285"/>
      <c r="W178" s="285"/>
      <c r="X178" s="285"/>
      <c r="Y178" s="75"/>
      <c r="Z178" s="286"/>
      <c r="AA178" s="287"/>
    </row>
    <row r="179" spans="8:27" ht="7.5" customHeight="1">
      <c r="H179" s="11"/>
      <c r="I179" s="11"/>
      <c r="J179" s="11"/>
      <c r="K179" s="11"/>
      <c r="L179" s="238"/>
      <c r="M179" s="11"/>
      <c r="N179" s="11"/>
      <c r="O179" s="11"/>
      <c r="P179" s="11"/>
      <c r="Q179" s="11"/>
      <c r="R179" s="11"/>
      <c r="S179" s="11"/>
      <c r="T179" s="11"/>
      <c r="U179" s="11"/>
      <c r="Y179" s="239"/>
      <c r="Z179" s="233"/>
      <c r="AA179" s="233"/>
    </row>
    <row r="180" spans="8:27" ht="7.5" customHeight="1">
      <c r="H180" s="11"/>
      <c r="I180" s="11"/>
      <c r="J180" s="11"/>
      <c r="K180" s="11"/>
      <c r="L180" s="238"/>
      <c r="M180" s="11"/>
      <c r="N180" s="11"/>
      <c r="O180" s="11"/>
      <c r="P180" s="11"/>
      <c r="Q180" s="11"/>
      <c r="R180" s="11"/>
      <c r="S180" s="11"/>
      <c r="T180" s="11"/>
      <c r="U180" s="11"/>
      <c r="Y180" s="239"/>
      <c r="Z180" s="233"/>
      <c r="AA180" s="233"/>
    </row>
    <row r="181" spans="2:27" ht="18" customHeight="1">
      <c r="B181" s="84"/>
      <c r="C181" s="74"/>
      <c r="D181" s="245"/>
      <c r="E181" s="74"/>
      <c r="F181" s="284" t="s">
        <v>150</v>
      </c>
      <c r="G181" s="285"/>
      <c r="H181" s="285"/>
      <c r="I181" s="285"/>
      <c r="J181" s="285"/>
      <c r="K181" s="285"/>
      <c r="L181" s="75">
        <v>26</v>
      </c>
      <c r="M181" s="286">
        <f>B181*L181</f>
        <v>0</v>
      </c>
      <c r="N181" s="287"/>
      <c r="O181" s="81"/>
      <c r="P181" s="84"/>
      <c r="Q181" s="74"/>
      <c r="R181" s="245"/>
      <c r="S181" s="74"/>
      <c r="T181" s="284"/>
      <c r="U181" s="285"/>
      <c r="V181" s="285"/>
      <c r="W181" s="285"/>
      <c r="X181" s="285"/>
      <c r="Y181" s="75"/>
      <c r="Z181" s="286"/>
      <c r="AA181" s="287"/>
    </row>
    <row r="182" spans="8:27" ht="7.5" customHeight="1">
      <c r="H182" s="11"/>
      <c r="I182" s="11"/>
      <c r="J182" s="11"/>
      <c r="K182" s="11"/>
      <c r="L182" s="238"/>
      <c r="M182" s="11"/>
      <c r="N182" s="11"/>
      <c r="O182" s="11"/>
      <c r="P182" s="11"/>
      <c r="Q182" s="11"/>
      <c r="R182" s="11"/>
      <c r="S182" s="11"/>
      <c r="T182" s="11"/>
      <c r="U182" s="11"/>
      <c r="Y182" s="239"/>
      <c r="Z182" s="233"/>
      <c r="AA182" s="233"/>
    </row>
    <row r="183" spans="8:27" ht="7.5" customHeight="1">
      <c r="H183" s="11"/>
      <c r="I183" s="11"/>
      <c r="J183" s="11"/>
      <c r="K183" s="11"/>
      <c r="L183" s="238"/>
      <c r="M183" s="11"/>
      <c r="N183" s="11"/>
      <c r="O183" s="11"/>
      <c r="P183" s="11"/>
      <c r="Q183" s="11"/>
      <c r="R183" s="11"/>
      <c r="S183" s="11"/>
      <c r="T183" s="11"/>
      <c r="U183" s="11"/>
      <c r="Y183" s="239"/>
      <c r="Z183" s="233"/>
      <c r="AA183" s="233"/>
    </row>
    <row r="184" spans="2:27" ht="18" customHeight="1">
      <c r="B184" s="84"/>
      <c r="C184" s="74"/>
      <c r="D184" s="245"/>
      <c r="E184" s="74"/>
      <c r="F184" s="284"/>
      <c r="G184" s="285"/>
      <c r="H184" s="285"/>
      <c r="I184" s="285"/>
      <c r="J184" s="285"/>
      <c r="K184" s="285"/>
      <c r="L184" s="75"/>
      <c r="M184" s="286"/>
      <c r="N184" s="287"/>
      <c r="O184" s="81"/>
      <c r="P184" s="84"/>
      <c r="Q184" s="74"/>
      <c r="R184" s="245"/>
      <c r="S184" s="74"/>
      <c r="T184" s="284"/>
      <c r="U184" s="285"/>
      <c r="V184" s="285"/>
      <c r="W184" s="285"/>
      <c r="X184" s="285"/>
      <c r="Y184" s="75"/>
      <c r="Z184" s="286"/>
      <c r="AA184" s="287"/>
    </row>
    <row r="185" spans="2:21" ht="7.5" customHeight="1">
      <c r="B185" s="15"/>
      <c r="C185" s="15"/>
      <c r="D185" s="15"/>
      <c r="F185" s="15"/>
      <c r="G185" s="15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1"/>
    </row>
    <row r="186" spans="2:27" ht="7.5" customHeight="1">
      <c r="B186" s="155"/>
      <c r="C186" s="155"/>
      <c r="D186" s="155"/>
      <c r="E186" s="155"/>
      <c r="F186" s="155"/>
      <c r="G186" s="155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8"/>
      <c r="V186" s="159"/>
      <c r="W186" s="159"/>
      <c r="X186" s="159"/>
      <c r="Y186" s="159"/>
      <c r="Z186" s="159"/>
      <c r="AA186" s="159"/>
    </row>
    <row r="187" spans="2:27" ht="15.75">
      <c r="B187" s="157"/>
      <c r="C187" s="156"/>
      <c r="D187" s="156"/>
      <c r="E187" s="156"/>
      <c r="F187" s="156"/>
      <c r="G187" s="156"/>
      <c r="H187" s="156"/>
      <c r="I187" s="29"/>
      <c r="J187" s="29"/>
      <c r="K187" s="29"/>
      <c r="L187" s="57" t="s">
        <v>1</v>
      </c>
      <c r="M187" s="271">
        <f>SUM(M33:N186)</f>
        <v>0</v>
      </c>
      <c r="N187" s="322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57" t="s">
        <v>1</v>
      </c>
      <c r="Z187" s="271">
        <f>SUM(Z33:AB185)</f>
        <v>0</v>
      </c>
      <c r="AA187" s="322"/>
    </row>
    <row r="188" spans="2:27" ht="15.75">
      <c r="B188" s="157"/>
      <c r="C188" s="156"/>
      <c r="D188" s="156"/>
      <c r="E188" s="156"/>
      <c r="F188" s="156"/>
      <c r="G188" s="156"/>
      <c r="H188" s="156"/>
      <c r="I188" s="29"/>
      <c r="J188" s="29"/>
      <c r="K188" s="29"/>
      <c r="L188" s="57"/>
      <c r="M188" s="72"/>
      <c r="N188" s="153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57"/>
      <c r="Z188" s="72"/>
      <c r="AA188" s="153"/>
    </row>
    <row r="189" spans="2:27" ht="11.25">
      <c r="B189" s="115"/>
      <c r="C189" s="116"/>
      <c r="D189" s="116"/>
      <c r="E189" s="160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7"/>
    </row>
    <row r="190" spans="2:27" ht="18">
      <c r="B190" s="119" t="s">
        <v>25</v>
      </c>
      <c r="C190" s="29"/>
      <c r="D190" s="29"/>
      <c r="E190" s="20"/>
      <c r="F190" s="29"/>
      <c r="G190" s="29"/>
      <c r="H190" s="151" t="s">
        <v>82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57" t="s">
        <v>1</v>
      </c>
      <c r="Z190" s="271">
        <f>SUM(M187+Z187)</f>
        <v>0</v>
      </c>
      <c r="AA190" s="342"/>
    </row>
    <row r="191" spans="2:27" s="5" customFormat="1" ht="18">
      <c r="B191" s="161"/>
      <c r="C191" s="37"/>
      <c r="D191" s="37"/>
      <c r="E191" s="37"/>
      <c r="F191" s="37"/>
      <c r="G191" s="37"/>
      <c r="H191" s="162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163"/>
      <c r="Z191" s="164"/>
      <c r="AA191" s="165"/>
    </row>
    <row r="192" spans="2:27" s="5" customFormat="1" ht="18">
      <c r="B192" s="132"/>
      <c r="C192" s="20"/>
      <c r="D192" s="20"/>
      <c r="E192" s="20"/>
      <c r="F192" s="20"/>
      <c r="G192" s="20"/>
      <c r="H192" s="17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61"/>
      <c r="Z192" s="72"/>
      <c r="AA192" s="171"/>
    </row>
    <row r="193" spans="2:27" s="5" customFormat="1" ht="6.75" customHeight="1" thickBot="1">
      <c r="B193" s="132"/>
      <c r="C193" s="20"/>
      <c r="D193" s="20"/>
      <c r="E193" s="20"/>
      <c r="F193" s="20"/>
      <c r="G193" s="20"/>
      <c r="H193" s="17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61"/>
      <c r="Z193" s="72"/>
      <c r="AA193" s="171"/>
    </row>
    <row r="194" spans="2:27" s="5" customFormat="1" ht="11.25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7"/>
    </row>
    <row r="195" spans="2:27" s="5" customFormat="1" ht="15.75">
      <c r="B195" s="128" t="s">
        <v>39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129"/>
    </row>
    <row r="196" spans="2:27" s="5" customFormat="1" ht="11.25">
      <c r="B196" s="230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129" t="s">
        <v>95</v>
      </c>
    </row>
    <row r="197" spans="2:27" s="229" customFormat="1" ht="15">
      <c r="B197" s="325"/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326"/>
      <c r="U197" s="326"/>
      <c r="V197" s="326"/>
      <c r="W197" s="326"/>
      <c r="X197" s="326"/>
      <c r="Y197" s="326"/>
      <c r="Z197" s="326"/>
      <c r="AA197" s="326"/>
    </row>
    <row r="198" spans="2:27" s="229" customFormat="1" ht="15">
      <c r="B198" s="325"/>
      <c r="C198" s="326"/>
      <c r="D198" s="326"/>
      <c r="E198" s="326"/>
      <c r="F198" s="326"/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326"/>
      <c r="U198" s="326"/>
      <c r="V198" s="326"/>
      <c r="W198" s="326"/>
      <c r="X198" s="326"/>
      <c r="Y198" s="326"/>
      <c r="Z198" s="326"/>
      <c r="AA198" s="326"/>
    </row>
    <row r="199" spans="2:27" s="229" customFormat="1" ht="15">
      <c r="B199" s="325"/>
      <c r="C199" s="326"/>
      <c r="D199" s="326"/>
      <c r="E199" s="326"/>
      <c r="F199" s="326"/>
      <c r="G199" s="326"/>
      <c r="H199" s="326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  <c r="AA199" s="326"/>
    </row>
    <row r="200" spans="2:27" s="229" customFormat="1" ht="15">
      <c r="B200" s="325"/>
      <c r="C200" s="326"/>
      <c r="D200" s="326"/>
      <c r="E200" s="326"/>
      <c r="F200" s="326"/>
      <c r="G200" s="326"/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326"/>
      <c r="U200" s="326"/>
      <c r="V200" s="326"/>
      <c r="W200" s="326"/>
      <c r="X200" s="326"/>
      <c r="Y200" s="326"/>
      <c r="Z200" s="326"/>
      <c r="AA200" s="326"/>
    </row>
    <row r="201" spans="2:27" s="229" customFormat="1" ht="15">
      <c r="B201" s="325"/>
      <c r="C201" s="326"/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  <c r="X201" s="326"/>
      <c r="Y201" s="326"/>
      <c r="Z201" s="326"/>
      <c r="AA201" s="326"/>
    </row>
    <row r="202" spans="2:27" s="229" customFormat="1" ht="15">
      <c r="B202" s="325"/>
      <c r="C202" s="326"/>
      <c r="D202" s="326"/>
      <c r="E202" s="326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Z202" s="326"/>
      <c r="AA202" s="326"/>
    </row>
    <row r="203" spans="2:27" s="229" customFormat="1" ht="15">
      <c r="B203" s="325"/>
      <c r="C203" s="326"/>
      <c r="D203" s="326"/>
      <c r="E203" s="326"/>
      <c r="F203" s="326"/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326"/>
      <c r="U203" s="326"/>
      <c r="V203" s="326"/>
      <c r="W203" s="326"/>
      <c r="X203" s="326"/>
      <c r="Y203" s="326"/>
      <c r="Z203" s="326"/>
      <c r="AA203" s="326"/>
    </row>
    <row r="204" spans="2:27" s="229" customFormat="1" ht="15">
      <c r="B204" s="325"/>
      <c r="C204" s="326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326"/>
      <c r="T204" s="326"/>
      <c r="U204" s="326"/>
      <c r="V204" s="326"/>
      <c r="W204" s="326"/>
      <c r="X204" s="326"/>
      <c r="Y204" s="326"/>
      <c r="Z204" s="326"/>
      <c r="AA204" s="326"/>
    </row>
    <row r="205" spans="2:27" s="229" customFormat="1" ht="15">
      <c r="B205" s="325"/>
      <c r="C205" s="326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6"/>
      <c r="X205" s="326"/>
      <c r="Y205" s="326"/>
      <c r="Z205" s="326"/>
      <c r="AA205" s="326"/>
    </row>
    <row r="206" spans="2:32" s="5" customFormat="1" ht="18" customHeight="1">
      <c r="B206" s="329"/>
      <c r="C206" s="330"/>
      <c r="D206" s="330"/>
      <c r="E206" s="330"/>
      <c r="F206" s="330"/>
      <c r="G206" s="330"/>
      <c r="H206" s="330"/>
      <c r="I206" s="330"/>
      <c r="J206" s="330"/>
      <c r="K206" s="330"/>
      <c r="L206" s="330"/>
      <c r="M206" s="330"/>
      <c r="N206" s="330"/>
      <c r="O206" s="330"/>
      <c r="P206" s="330"/>
      <c r="Q206" s="330"/>
      <c r="R206" s="330"/>
      <c r="S206" s="330"/>
      <c r="T206" s="330"/>
      <c r="U206" s="330"/>
      <c r="V206" s="330"/>
      <c r="W206" s="330"/>
      <c r="X206" s="330"/>
      <c r="Y206" s="330"/>
      <c r="Z206" s="330"/>
      <c r="AA206" s="331"/>
      <c r="AF206" s="13"/>
    </row>
    <row r="207" spans="2:27" ht="20.25">
      <c r="B207" s="100" t="s">
        <v>28</v>
      </c>
      <c r="C207" s="130"/>
      <c r="D207" s="130"/>
      <c r="E207" s="130"/>
      <c r="F207" s="130"/>
      <c r="G207" s="130"/>
      <c r="H207" s="130"/>
      <c r="I207" s="131"/>
      <c r="J207" s="131"/>
      <c r="K207" s="131"/>
      <c r="L207" s="131"/>
      <c r="M207" s="131"/>
      <c r="N207" s="131"/>
      <c r="O207" s="131"/>
      <c r="P207" s="130"/>
      <c r="Q207" s="130"/>
      <c r="R207" s="130"/>
      <c r="S207" s="130"/>
      <c r="T207" s="130"/>
      <c r="U207" s="130"/>
      <c r="V207" s="131"/>
      <c r="W207" s="131"/>
      <c r="X207" s="131"/>
      <c r="Y207" s="131"/>
      <c r="Z207" s="131"/>
      <c r="AA207" s="220"/>
    </row>
    <row r="208" spans="2:27" ht="18">
      <c r="B208" s="221"/>
      <c r="C208" s="130"/>
      <c r="D208" s="130"/>
      <c r="E208" s="130"/>
      <c r="F208" s="130"/>
      <c r="G208" s="130"/>
      <c r="H208" s="130"/>
      <c r="I208" s="131"/>
      <c r="J208" s="131"/>
      <c r="K208" s="131"/>
      <c r="L208" s="131"/>
      <c r="M208" s="131"/>
      <c r="N208" s="131"/>
      <c r="O208" s="131"/>
      <c r="P208" s="130"/>
      <c r="Q208" s="130"/>
      <c r="R208" s="130"/>
      <c r="S208" s="130"/>
      <c r="T208" s="130"/>
      <c r="U208" s="130"/>
      <c r="V208" s="131"/>
      <c r="W208" s="131"/>
      <c r="X208" s="131"/>
      <c r="Y208" s="131"/>
      <c r="Z208" s="131"/>
      <c r="AA208" s="220"/>
    </row>
    <row r="209" spans="2:27" ht="15">
      <c r="B209" s="222"/>
      <c r="C209" s="29"/>
      <c r="D209" s="29"/>
      <c r="E209" s="20"/>
      <c r="F209" s="29"/>
      <c r="G209" s="29"/>
      <c r="H209" s="29"/>
      <c r="I209" s="29"/>
      <c r="J209" s="29"/>
      <c r="K209" s="29"/>
      <c r="L209" s="29"/>
      <c r="M209" s="29"/>
      <c r="N209" s="29"/>
      <c r="O209" s="20"/>
      <c r="P209" s="20"/>
      <c r="Q209" s="20"/>
      <c r="R209" s="20"/>
      <c r="S209" s="20"/>
      <c r="T209" s="20"/>
      <c r="U209" s="29"/>
      <c r="V209" s="29"/>
      <c r="W209" s="29"/>
      <c r="X209" s="29"/>
      <c r="Y209" s="29"/>
      <c r="Z209" s="29"/>
      <c r="AA209" s="118"/>
    </row>
    <row r="210" spans="2:27" ht="18">
      <c r="B210" s="119" t="s">
        <v>60</v>
      </c>
      <c r="C210" s="29"/>
      <c r="D210" s="29"/>
      <c r="E210" s="20"/>
      <c r="F210" s="29"/>
      <c r="G210" s="29"/>
      <c r="H210" s="29"/>
      <c r="I210" s="29"/>
      <c r="J210" s="29"/>
      <c r="K210" s="29"/>
      <c r="L210" s="29"/>
      <c r="M210" s="29"/>
      <c r="N210" s="29"/>
      <c r="O210" s="20"/>
      <c r="P210" s="20"/>
      <c r="Q210" s="20"/>
      <c r="R210" s="20"/>
      <c r="S210" s="20"/>
      <c r="T210" s="20"/>
      <c r="U210" s="29"/>
      <c r="V210" s="29"/>
      <c r="W210" s="29"/>
      <c r="X210" s="29"/>
      <c r="Y210" s="29"/>
      <c r="Z210" s="29"/>
      <c r="AA210" s="118"/>
    </row>
    <row r="211" spans="2:27" ht="18">
      <c r="B211" s="119" t="s">
        <v>43</v>
      </c>
      <c r="C211" s="29"/>
      <c r="D211" s="29"/>
      <c r="E211" s="20"/>
      <c r="F211" s="29"/>
      <c r="G211" s="29"/>
      <c r="H211" s="29"/>
      <c r="I211" s="29"/>
      <c r="J211" s="29"/>
      <c r="K211" s="29"/>
      <c r="L211" s="29"/>
      <c r="M211" s="29"/>
      <c r="N211" s="29"/>
      <c r="O211" s="20"/>
      <c r="P211" s="20"/>
      <c r="Q211" s="20"/>
      <c r="R211" s="20"/>
      <c r="S211" s="20"/>
      <c r="T211" s="20"/>
      <c r="U211" s="29"/>
      <c r="V211" s="29"/>
      <c r="W211" s="29"/>
      <c r="X211" s="29"/>
      <c r="Y211" s="29"/>
      <c r="Z211" s="29"/>
      <c r="AA211" s="118"/>
    </row>
    <row r="212" spans="2:27" ht="15">
      <c r="B212" s="222"/>
      <c r="C212" s="29"/>
      <c r="D212" s="29"/>
      <c r="E212" s="20"/>
      <c r="F212" s="29"/>
      <c r="G212" s="29"/>
      <c r="H212" s="29"/>
      <c r="I212" s="29"/>
      <c r="J212" s="29"/>
      <c r="K212" s="29"/>
      <c r="L212" s="29"/>
      <c r="M212" s="29"/>
      <c r="N212" s="29"/>
      <c r="O212" s="20"/>
      <c r="P212" s="20"/>
      <c r="Q212" s="20"/>
      <c r="R212" s="20"/>
      <c r="S212" s="20"/>
      <c r="T212" s="20"/>
      <c r="U212" s="29"/>
      <c r="V212" s="29"/>
      <c r="W212" s="29"/>
      <c r="X212" s="29"/>
      <c r="Y212" s="29"/>
      <c r="Z212" s="29"/>
      <c r="AA212" s="118"/>
    </row>
    <row r="213" spans="2:27" ht="18">
      <c r="B213" s="323" t="s">
        <v>29</v>
      </c>
      <c r="C213" s="324"/>
      <c r="D213" s="324"/>
      <c r="E213" s="324"/>
      <c r="F213" s="324"/>
      <c r="G213" s="29"/>
      <c r="H213" s="166"/>
      <c r="I213" s="167" t="s">
        <v>50</v>
      </c>
      <c r="J213" s="223"/>
      <c r="K213" s="223"/>
      <c r="L213" s="327">
        <v>1.5</v>
      </c>
      <c r="M213" s="328"/>
      <c r="N213" s="29"/>
      <c r="O213" s="20"/>
      <c r="P213" s="20"/>
      <c r="Q213" s="20"/>
      <c r="R213" s="332" t="s">
        <v>44</v>
      </c>
      <c r="S213" s="333"/>
      <c r="T213" s="333"/>
      <c r="U213" s="327">
        <v>45</v>
      </c>
      <c r="V213" s="334"/>
      <c r="W213" s="29"/>
      <c r="X213" s="29"/>
      <c r="Y213" s="29"/>
      <c r="Z213" s="29"/>
      <c r="AA213" s="118"/>
    </row>
    <row r="214" spans="2:27" ht="18">
      <c r="B214" s="222" t="s">
        <v>51</v>
      </c>
      <c r="C214" s="29"/>
      <c r="D214" s="29"/>
      <c r="E214" s="20"/>
      <c r="F214" s="71" t="s">
        <v>52</v>
      </c>
      <c r="G214" s="29"/>
      <c r="H214" s="29"/>
      <c r="I214" s="224" t="s">
        <v>53</v>
      </c>
      <c r="J214" s="223"/>
      <c r="K214" s="223"/>
      <c r="L214" s="174"/>
      <c r="M214" s="167"/>
      <c r="N214" s="29"/>
      <c r="O214" s="20"/>
      <c r="P214" s="20"/>
      <c r="Q214" s="20"/>
      <c r="R214" s="225" t="s">
        <v>54</v>
      </c>
      <c r="S214" s="173"/>
      <c r="T214" s="173"/>
      <c r="U214" s="174"/>
      <c r="V214" s="175"/>
      <c r="W214" s="29"/>
      <c r="X214" s="29"/>
      <c r="Y214" s="29"/>
      <c r="Z214" s="29"/>
      <c r="AA214" s="118"/>
    </row>
    <row r="215" spans="2:27" ht="18">
      <c r="B215" s="259"/>
      <c r="C215" s="260"/>
      <c r="D215" s="261"/>
      <c r="E215" s="20"/>
      <c r="F215" s="152"/>
      <c r="G215" s="29"/>
      <c r="H215" s="29"/>
      <c r="I215" s="152">
        <v>0</v>
      </c>
      <c r="J215" s="172"/>
      <c r="K215" s="172"/>
      <c r="L215" s="354">
        <f>I215*L213</f>
        <v>0</v>
      </c>
      <c r="M215" s="351"/>
      <c r="N215" s="29"/>
      <c r="O215" s="20"/>
      <c r="P215" s="20"/>
      <c r="Q215" s="20"/>
      <c r="R215" s="335">
        <v>0</v>
      </c>
      <c r="S215" s="336"/>
      <c r="T215" s="337"/>
      <c r="U215" s="338">
        <f>R215*U213</f>
        <v>0</v>
      </c>
      <c r="V215" s="339"/>
      <c r="W215" s="29"/>
      <c r="X215" s="29"/>
      <c r="Y215" s="57" t="s">
        <v>1</v>
      </c>
      <c r="Z215" s="262">
        <f>SUM(F215,L215,U215)</f>
        <v>0</v>
      </c>
      <c r="AA215" s="263"/>
    </row>
    <row r="216" spans="2:27" ht="15">
      <c r="B216" s="222"/>
      <c r="C216" s="29"/>
      <c r="D216" s="29"/>
      <c r="E216" s="20"/>
      <c r="F216" s="29"/>
      <c r="G216" s="29"/>
      <c r="H216" s="29"/>
      <c r="I216" s="29"/>
      <c r="J216" s="29"/>
      <c r="K216" s="29"/>
      <c r="L216" s="29"/>
      <c r="M216" s="29"/>
      <c r="N216" s="29"/>
      <c r="O216" s="20"/>
      <c r="P216" s="20"/>
      <c r="Q216" s="20"/>
      <c r="R216" s="20"/>
      <c r="S216" s="20"/>
      <c r="T216" s="20"/>
      <c r="U216" s="29"/>
      <c r="V216" s="29"/>
      <c r="W216" s="29"/>
      <c r="X216" s="29"/>
      <c r="Y216" s="29"/>
      <c r="Z216" s="29"/>
      <c r="AA216" s="118"/>
    </row>
    <row r="217" spans="2:27" ht="18">
      <c r="B217" s="119" t="s">
        <v>30</v>
      </c>
      <c r="C217" s="29"/>
      <c r="D217" s="29"/>
      <c r="E217" s="20"/>
      <c r="F217" s="29"/>
      <c r="G217" s="29"/>
      <c r="H217" s="29"/>
      <c r="I217" s="29"/>
      <c r="J217" s="29"/>
      <c r="K217" s="29"/>
      <c r="L217" s="29"/>
      <c r="M217" s="29"/>
      <c r="N217" s="29"/>
      <c r="O217" s="20"/>
      <c r="P217" s="20"/>
      <c r="Q217" s="20"/>
      <c r="R217" s="20"/>
      <c r="S217" s="20"/>
      <c r="T217" s="20"/>
      <c r="U217" s="29"/>
      <c r="V217" s="29"/>
      <c r="W217" s="29"/>
      <c r="X217" s="29"/>
      <c r="Y217" s="29"/>
      <c r="Z217" s="29"/>
      <c r="AA217" s="118"/>
    </row>
    <row r="218" spans="2:27" ht="15">
      <c r="B218" s="222" t="s">
        <v>35</v>
      </c>
      <c r="C218" s="29"/>
      <c r="D218" s="29"/>
      <c r="E218" s="20"/>
      <c r="F218" s="71" t="s">
        <v>34</v>
      </c>
      <c r="G218" s="29"/>
      <c r="H218" s="29"/>
      <c r="I218" s="71" t="s">
        <v>36</v>
      </c>
      <c r="J218" s="29"/>
      <c r="K218" s="29"/>
      <c r="L218" s="29"/>
      <c r="M218" s="29"/>
      <c r="N218" s="29"/>
      <c r="O218" s="20"/>
      <c r="P218" s="20"/>
      <c r="Q218" s="20"/>
      <c r="R218" s="20"/>
      <c r="S218" s="20"/>
      <c r="T218" s="20"/>
      <c r="U218" s="29"/>
      <c r="V218" s="29"/>
      <c r="W218" s="29"/>
      <c r="X218" s="29"/>
      <c r="Y218" s="29"/>
      <c r="Z218" s="29"/>
      <c r="AA218" s="118"/>
    </row>
    <row r="219" spans="2:27" ht="18">
      <c r="B219" s="259">
        <v>0</v>
      </c>
      <c r="C219" s="260"/>
      <c r="D219" s="261"/>
      <c r="E219" s="20"/>
      <c r="F219" s="172">
        <v>45</v>
      </c>
      <c r="G219" s="29"/>
      <c r="H219" s="29"/>
      <c r="I219" s="264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6"/>
      <c r="W219" s="29"/>
      <c r="X219" s="29"/>
      <c r="Y219" s="57" t="s">
        <v>1</v>
      </c>
      <c r="Z219" s="262">
        <f>SUM(B219*F219)</f>
        <v>0</v>
      </c>
      <c r="AA219" s="263"/>
    </row>
    <row r="220" spans="2:27" ht="15">
      <c r="B220" s="222"/>
      <c r="C220" s="29"/>
      <c r="D220" s="29"/>
      <c r="E220" s="20"/>
      <c r="F220" s="29"/>
      <c r="G220" s="29"/>
      <c r="H220" s="29"/>
      <c r="I220" s="29"/>
      <c r="J220" s="29"/>
      <c r="K220" s="29"/>
      <c r="L220" s="29"/>
      <c r="M220" s="29"/>
      <c r="N220" s="29"/>
      <c r="O220" s="20"/>
      <c r="P220" s="20"/>
      <c r="Q220" s="20"/>
      <c r="R220" s="20"/>
      <c r="S220" s="20"/>
      <c r="T220" s="20"/>
      <c r="U220" s="29"/>
      <c r="V220" s="29"/>
      <c r="W220" s="29"/>
      <c r="X220" s="29"/>
      <c r="Y220" s="29"/>
      <c r="Z220" s="29"/>
      <c r="AA220" s="118"/>
    </row>
    <row r="221" spans="2:27" ht="18">
      <c r="B221" s="119" t="s">
        <v>87</v>
      </c>
      <c r="C221" s="29"/>
      <c r="D221" s="29"/>
      <c r="E221" s="20"/>
      <c r="F221" s="29"/>
      <c r="G221" s="29"/>
      <c r="H221" s="29"/>
      <c r="I221" s="29"/>
      <c r="J221" s="29"/>
      <c r="K221" s="29"/>
      <c r="L221" s="29"/>
      <c r="M221" s="29"/>
      <c r="N221" s="29"/>
      <c r="O221" s="20"/>
      <c r="P221" s="20"/>
      <c r="Q221" s="20"/>
      <c r="R221" s="20"/>
      <c r="S221" s="20"/>
      <c r="T221" s="20"/>
      <c r="U221" s="29"/>
      <c r="V221" s="29"/>
      <c r="W221" s="29"/>
      <c r="X221" s="29"/>
      <c r="Y221" s="29"/>
      <c r="Z221" s="29"/>
      <c r="AA221" s="118"/>
    </row>
    <row r="222" spans="2:27" ht="15.75">
      <c r="B222" s="226" t="s">
        <v>31</v>
      </c>
      <c r="C222" s="29"/>
      <c r="D222" s="29"/>
      <c r="E222" s="20"/>
      <c r="F222" s="71" t="s">
        <v>32</v>
      </c>
      <c r="G222" s="29"/>
      <c r="H222" s="29"/>
      <c r="I222" s="71" t="s">
        <v>33</v>
      </c>
      <c r="J222" s="29"/>
      <c r="K222" s="29"/>
      <c r="L222" s="29"/>
      <c r="M222" s="29"/>
      <c r="N222" s="29"/>
      <c r="O222" s="20"/>
      <c r="P222" s="20"/>
      <c r="Q222" s="20"/>
      <c r="R222" s="20"/>
      <c r="S222" s="20"/>
      <c r="T222" s="20"/>
      <c r="U222" s="29"/>
      <c r="V222" s="29"/>
      <c r="W222" s="29"/>
      <c r="X222" s="29"/>
      <c r="Y222" s="29"/>
      <c r="Z222" s="29"/>
      <c r="AA222" s="118"/>
    </row>
    <row r="223" spans="2:27" ht="18">
      <c r="B223" s="259">
        <v>0</v>
      </c>
      <c r="C223" s="260"/>
      <c r="D223" s="261"/>
      <c r="E223" s="20"/>
      <c r="F223" s="152"/>
      <c r="G223" s="29"/>
      <c r="H223" s="29"/>
      <c r="I223" s="264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6"/>
      <c r="W223" s="29"/>
      <c r="X223" s="29"/>
      <c r="Y223" s="57" t="s">
        <v>1</v>
      </c>
      <c r="Z223" s="262">
        <f>SUM(B223*F223)</f>
        <v>0</v>
      </c>
      <c r="AA223" s="263"/>
    </row>
    <row r="224" spans="2:27" ht="15">
      <c r="B224" s="222"/>
      <c r="C224" s="29"/>
      <c r="D224" s="29"/>
      <c r="E224" s="20"/>
      <c r="F224" s="29"/>
      <c r="G224" s="29"/>
      <c r="H224" s="29"/>
      <c r="I224" s="29"/>
      <c r="J224" s="29"/>
      <c r="K224" s="29"/>
      <c r="L224" s="29"/>
      <c r="M224" s="29"/>
      <c r="N224" s="29"/>
      <c r="O224" s="20"/>
      <c r="P224" s="20"/>
      <c r="Q224" s="20"/>
      <c r="R224" s="20"/>
      <c r="S224" s="20"/>
      <c r="T224" s="20"/>
      <c r="U224" s="29"/>
      <c r="V224" s="29"/>
      <c r="W224" s="29"/>
      <c r="X224" s="29"/>
      <c r="Y224" s="29"/>
      <c r="Z224" s="29"/>
      <c r="AA224" s="118"/>
    </row>
    <row r="225" spans="2:27" ht="15">
      <c r="B225" s="227"/>
      <c r="C225" s="120"/>
      <c r="D225" s="120"/>
      <c r="E225" s="37"/>
      <c r="F225" s="120"/>
      <c r="G225" s="120"/>
      <c r="H225" s="120"/>
      <c r="I225" s="120"/>
      <c r="J225" s="120"/>
      <c r="K225" s="120"/>
      <c r="L225" s="120"/>
      <c r="M225" s="120"/>
      <c r="N225" s="120"/>
      <c r="O225" s="37"/>
      <c r="P225" s="37"/>
      <c r="Q225" s="37"/>
      <c r="R225" s="37"/>
      <c r="S225" s="37"/>
      <c r="T225" s="37"/>
      <c r="U225" s="120"/>
      <c r="V225" s="120"/>
      <c r="W225" s="120"/>
      <c r="X225" s="120"/>
      <c r="Y225" s="120"/>
      <c r="Z225" s="120"/>
      <c r="AA225" s="228"/>
    </row>
    <row r="226" spans="2:27" ht="15">
      <c r="B226" s="219"/>
      <c r="C226" s="29"/>
      <c r="D226" s="29"/>
      <c r="E226" s="20"/>
      <c r="F226" s="29"/>
      <c r="G226" s="29"/>
      <c r="H226" s="29"/>
      <c r="I226" s="29"/>
      <c r="J226" s="29"/>
      <c r="K226" s="29"/>
      <c r="L226" s="29"/>
      <c r="M226" s="29"/>
      <c r="N226" s="29"/>
      <c r="O226" s="20"/>
      <c r="P226" s="20"/>
      <c r="Q226" s="20"/>
      <c r="R226" s="20"/>
      <c r="S226" s="20"/>
      <c r="T226" s="20"/>
      <c r="U226" s="29"/>
      <c r="V226" s="29"/>
      <c r="W226" s="29"/>
      <c r="X226" s="29"/>
      <c r="Y226" s="29"/>
      <c r="Z226" s="29"/>
      <c r="AA226" s="212"/>
    </row>
    <row r="227" spans="2:27" ht="18">
      <c r="B227" s="209" t="s">
        <v>37</v>
      </c>
      <c r="C227" s="29"/>
      <c r="D227" s="29"/>
      <c r="E227" s="20"/>
      <c r="F227" s="29"/>
      <c r="G227" s="29"/>
      <c r="H227" s="151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57" t="s">
        <v>1</v>
      </c>
      <c r="Z227" s="271">
        <f>SUM(Z190,Z215,Z219,Z223)</f>
        <v>0</v>
      </c>
      <c r="AA227" s="343"/>
    </row>
    <row r="228" spans="2:27" ht="18">
      <c r="B228" s="209"/>
      <c r="C228" s="29"/>
      <c r="D228" s="29"/>
      <c r="E228" s="20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57"/>
      <c r="Z228" s="72"/>
      <c r="AA228" s="210"/>
    </row>
    <row r="229" spans="2:27" ht="11.25">
      <c r="B229" s="211"/>
      <c r="C229" s="29"/>
      <c r="D229" s="29"/>
      <c r="E229" s="20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12"/>
    </row>
    <row r="230" spans="2:27" ht="16.5" thickBot="1">
      <c r="B230" s="213" t="s">
        <v>158</v>
      </c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5"/>
      <c r="N230" s="216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8" t="s">
        <v>1</v>
      </c>
      <c r="Z230" s="344">
        <f>SUM(Z227*2.4)/108</f>
        <v>0</v>
      </c>
      <c r="AA230" s="345"/>
    </row>
    <row r="231" spans="2:27" ht="15.75">
      <c r="B231" s="208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3"/>
      <c r="N231" s="194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6"/>
      <c r="Z231" s="197"/>
      <c r="AA231" s="201"/>
    </row>
    <row r="232" spans="2:27" ht="15.75">
      <c r="B232" s="200" t="s">
        <v>38</v>
      </c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3"/>
      <c r="N232" s="194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6"/>
      <c r="Z232" s="197"/>
      <c r="AA232" s="201"/>
    </row>
    <row r="233" spans="2:27" ht="15.75">
      <c r="B233" s="200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3"/>
      <c r="N233" s="194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6"/>
      <c r="Z233" s="197"/>
      <c r="AA233" s="201"/>
    </row>
    <row r="234" spans="2:27" ht="18">
      <c r="B234" s="202" t="s">
        <v>20</v>
      </c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203" t="s">
        <v>40</v>
      </c>
      <c r="U234" s="195"/>
      <c r="V234" s="195"/>
      <c r="W234" s="195"/>
      <c r="X234" s="195"/>
      <c r="Y234" s="195"/>
      <c r="Z234" s="195"/>
      <c r="AA234" s="204"/>
    </row>
    <row r="235" spans="2:27" ht="15">
      <c r="B235" s="202" t="s">
        <v>156</v>
      </c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  <c r="Z235" s="195"/>
      <c r="AA235" s="204"/>
    </row>
    <row r="236" spans="2:27" ht="18" customHeight="1">
      <c r="B236" s="202" t="s">
        <v>56</v>
      </c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  <c r="T236" s="203" t="s">
        <v>41</v>
      </c>
      <c r="U236" s="195"/>
      <c r="V236" s="346"/>
      <c r="W236" s="347"/>
      <c r="X236" s="347"/>
      <c r="Y236" s="347"/>
      <c r="Z236" s="348"/>
      <c r="AA236" s="204"/>
    </row>
    <row r="237" spans="2:27" ht="18">
      <c r="B237" s="202" t="s">
        <v>57</v>
      </c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195"/>
      <c r="T237" s="203"/>
      <c r="U237" s="195"/>
      <c r="V237" s="195"/>
      <c r="W237" s="195"/>
      <c r="X237" s="195"/>
      <c r="Y237" s="195"/>
      <c r="Z237" s="195"/>
      <c r="AA237" s="204"/>
    </row>
    <row r="238" spans="2:27" ht="18" customHeight="1">
      <c r="B238" s="202" t="s">
        <v>58</v>
      </c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  <c r="T238" s="203"/>
      <c r="U238" s="195"/>
      <c r="V238" s="273"/>
      <c r="W238" s="274"/>
      <c r="X238" s="274"/>
      <c r="Y238" s="274"/>
      <c r="Z238" s="274"/>
      <c r="AA238" s="204"/>
    </row>
    <row r="239" spans="2:27" ht="19.5" customHeight="1">
      <c r="B239" s="202" t="s">
        <v>59</v>
      </c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  <c r="T239" s="203" t="s">
        <v>42</v>
      </c>
      <c r="U239" s="195"/>
      <c r="V239" s="275"/>
      <c r="W239" s="276"/>
      <c r="X239" s="276"/>
      <c r="Y239" s="276"/>
      <c r="Z239" s="277"/>
      <c r="AA239" s="204"/>
    </row>
    <row r="240" spans="2:27" ht="19.5" customHeight="1">
      <c r="B240" s="202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  <c r="S240" s="195"/>
      <c r="T240" s="203"/>
      <c r="U240" s="195"/>
      <c r="V240" s="198"/>
      <c r="W240" s="199"/>
      <c r="X240" s="199"/>
      <c r="Y240" s="199"/>
      <c r="Z240" s="199"/>
      <c r="AA240" s="204"/>
    </row>
    <row r="241" spans="2:27" ht="19.5" customHeight="1">
      <c r="B241" s="202" t="s">
        <v>157</v>
      </c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203"/>
      <c r="U241" s="195"/>
      <c r="V241" s="198"/>
      <c r="W241" s="199"/>
      <c r="X241" s="199"/>
      <c r="Y241" s="199"/>
      <c r="Z241" s="199"/>
      <c r="AA241" s="204"/>
    </row>
    <row r="242" spans="2:27" ht="15" customHeight="1"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7"/>
    </row>
    <row r="243" spans="2:27" ht="19.5" customHeight="1">
      <c r="B243" s="176" t="s">
        <v>45</v>
      </c>
      <c r="C243" s="177"/>
      <c r="D243" s="177"/>
      <c r="E243" s="177"/>
      <c r="F243" s="177"/>
      <c r="G243" s="177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7"/>
      <c r="V243" s="177"/>
      <c r="W243" s="177"/>
      <c r="X243" s="177"/>
      <c r="Y243" s="177"/>
      <c r="Z243" s="177"/>
      <c r="AA243" s="179"/>
    </row>
    <row r="244" spans="2:27" ht="19.5" customHeight="1">
      <c r="B244" s="180"/>
      <c r="C244" s="181"/>
      <c r="D244" s="181"/>
      <c r="E244" s="181"/>
      <c r="F244" s="181"/>
      <c r="G244" s="181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1"/>
      <c r="V244" s="181"/>
      <c r="W244" s="181"/>
      <c r="X244" s="181"/>
      <c r="Y244" s="181"/>
      <c r="Z244" s="181"/>
      <c r="AA244" s="183"/>
    </row>
    <row r="245" spans="2:27" ht="19.5" customHeight="1">
      <c r="B245" s="184" t="s">
        <v>47</v>
      </c>
      <c r="C245" s="181"/>
      <c r="D245" s="181"/>
      <c r="E245" s="181"/>
      <c r="F245" s="181"/>
      <c r="G245" s="281"/>
      <c r="H245" s="282"/>
      <c r="I245" s="282"/>
      <c r="J245" s="282"/>
      <c r="K245" s="282"/>
      <c r="L245" s="282"/>
      <c r="M245" s="282"/>
      <c r="N245" s="282"/>
      <c r="O245" s="282"/>
      <c r="P245" s="282"/>
      <c r="Q245" s="282"/>
      <c r="R245" s="282"/>
      <c r="S245" s="282"/>
      <c r="T245" s="282"/>
      <c r="U245" s="282"/>
      <c r="V245" s="283"/>
      <c r="W245" s="181"/>
      <c r="X245" s="181"/>
      <c r="Y245" s="189" t="s">
        <v>1</v>
      </c>
      <c r="Z245" s="340"/>
      <c r="AA245" s="341"/>
    </row>
    <row r="246" spans="2:27" ht="19.5" customHeight="1">
      <c r="B246" s="180"/>
      <c r="C246" s="181"/>
      <c r="D246" s="181"/>
      <c r="E246" s="181"/>
      <c r="F246" s="181"/>
      <c r="G246" s="181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1"/>
      <c r="V246" s="181"/>
      <c r="W246" s="181"/>
      <c r="X246" s="181"/>
      <c r="Y246" s="181"/>
      <c r="Z246" s="181"/>
      <c r="AA246" s="183"/>
    </row>
    <row r="247" spans="2:27" ht="19.5" customHeight="1">
      <c r="B247" s="180"/>
      <c r="C247" s="181"/>
      <c r="D247" s="181"/>
      <c r="E247" s="181"/>
      <c r="F247" s="181"/>
      <c r="G247" s="181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1"/>
      <c r="V247" s="181"/>
      <c r="W247" s="181"/>
      <c r="X247" s="181"/>
      <c r="Y247" s="181"/>
      <c r="Z247" s="181"/>
      <c r="AA247" s="183"/>
    </row>
    <row r="248" spans="2:27" ht="19.5" customHeight="1">
      <c r="B248" s="184" t="s">
        <v>46</v>
      </c>
      <c r="C248" s="181"/>
      <c r="D248" s="181"/>
      <c r="E248" s="181"/>
      <c r="F248" s="181"/>
      <c r="G248" s="349"/>
      <c r="H248" s="350"/>
      <c r="I248" s="350"/>
      <c r="J248" s="350"/>
      <c r="K248" s="350"/>
      <c r="L248" s="351"/>
      <c r="M248" s="182"/>
      <c r="N248" s="182"/>
      <c r="O248" s="191" t="s">
        <v>48</v>
      </c>
      <c r="P248" s="182"/>
      <c r="Q248" s="281"/>
      <c r="R248" s="282"/>
      <c r="S248" s="282"/>
      <c r="T248" s="282"/>
      <c r="U248" s="282"/>
      <c r="V248" s="283"/>
      <c r="W248" s="181"/>
      <c r="X248" s="181"/>
      <c r="Y248" s="190" t="s">
        <v>49</v>
      </c>
      <c r="Z248" s="352"/>
      <c r="AA248" s="353"/>
    </row>
    <row r="249" spans="2:27" ht="19.5" customHeight="1">
      <c r="B249" s="185"/>
      <c r="C249" s="186"/>
      <c r="D249" s="186"/>
      <c r="E249" s="186"/>
      <c r="F249" s="186"/>
      <c r="G249" s="186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6"/>
      <c r="V249" s="186"/>
      <c r="W249" s="186"/>
      <c r="X249" s="186"/>
      <c r="Y249" s="186"/>
      <c r="Z249" s="186"/>
      <c r="AA249" s="188"/>
    </row>
    <row r="250" spans="8:26" ht="19.5" customHeight="1">
      <c r="H250" s="11"/>
      <c r="I250" s="11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5"/>
      <c r="V250" s="5"/>
      <c r="W250" s="5"/>
      <c r="X250" s="5"/>
      <c r="Y250" s="5"/>
      <c r="Z250" s="5"/>
    </row>
    <row r="251" spans="8:26" ht="19.5" customHeight="1">
      <c r="H251" s="11"/>
      <c r="I251" s="11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5"/>
      <c r="V251" s="5"/>
      <c r="W251" s="5"/>
      <c r="X251" s="5"/>
      <c r="Y251" s="5"/>
      <c r="Z251" s="5"/>
    </row>
    <row r="252" spans="8:26" ht="19.5" customHeight="1">
      <c r="H252" s="11"/>
      <c r="I252" s="11"/>
      <c r="J252" s="13"/>
      <c r="K252" s="13"/>
      <c r="L252" s="13"/>
      <c r="M252" s="13"/>
      <c r="N252" s="13"/>
      <c r="O252" s="54"/>
      <c r="P252" s="65"/>
      <c r="Q252" s="65"/>
      <c r="R252" s="60"/>
      <c r="S252" s="278"/>
      <c r="T252" s="278"/>
      <c r="U252" s="56"/>
      <c r="V252" s="69"/>
      <c r="W252" s="5"/>
      <c r="X252" s="5"/>
      <c r="Y252" s="5"/>
      <c r="Z252" s="5"/>
    </row>
    <row r="253" spans="8:26" ht="15.75">
      <c r="H253" s="11"/>
      <c r="I253" s="11"/>
      <c r="J253" s="13"/>
      <c r="K253" s="13"/>
      <c r="L253" s="13"/>
      <c r="M253" s="13"/>
      <c r="N253" s="13"/>
      <c r="O253" s="134"/>
      <c r="P253" s="135"/>
      <c r="Q253" s="135"/>
      <c r="R253" s="18"/>
      <c r="S253" s="279"/>
      <c r="T253" s="280"/>
      <c r="U253" s="271"/>
      <c r="V253" s="272"/>
      <c r="W253" s="5"/>
      <c r="X253" s="5"/>
      <c r="Y253" s="5"/>
      <c r="Z253" s="5"/>
    </row>
    <row r="254" spans="8:26" ht="15">
      <c r="H254" s="11"/>
      <c r="I254" s="11"/>
      <c r="J254" s="13"/>
      <c r="K254" s="13"/>
      <c r="L254" s="13"/>
      <c r="M254" s="13"/>
      <c r="N254" s="13"/>
      <c r="O254" s="20"/>
      <c r="P254" s="69"/>
      <c r="Q254" s="20"/>
      <c r="R254" s="20"/>
      <c r="S254" s="20"/>
      <c r="T254" s="20"/>
      <c r="U254" s="20"/>
      <c r="V254" s="20"/>
      <c r="W254" s="5"/>
      <c r="X254" s="5"/>
      <c r="Y254" s="5"/>
      <c r="Z254" s="5"/>
    </row>
    <row r="255" spans="8:26" ht="15">
      <c r="H255" s="11"/>
      <c r="I255" s="11"/>
      <c r="J255" s="13"/>
      <c r="K255" s="13"/>
      <c r="L255" s="13"/>
      <c r="M255" s="13"/>
      <c r="N255" s="13"/>
      <c r="O255" s="20"/>
      <c r="P255" s="69"/>
      <c r="Q255" s="20"/>
      <c r="R255" s="20"/>
      <c r="S255" s="20"/>
      <c r="T255" s="20"/>
      <c r="U255" s="20"/>
      <c r="V255" s="20"/>
      <c r="W255" s="5"/>
      <c r="X255" s="5"/>
      <c r="Y255" s="5"/>
      <c r="Z255" s="5"/>
    </row>
    <row r="256" spans="8:26" ht="15">
      <c r="H256" s="11"/>
      <c r="I256" s="11"/>
      <c r="J256" s="13"/>
      <c r="K256" s="13"/>
      <c r="L256" s="13"/>
      <c r="M256" s="13"/>
      <c r="N256" s="13"/>
      <c r="O256" s="20"/>
      <c r="P256" s="70"/>
      <c r="Q256" s="20"/>
      <c r="R256" s="20"/>
      <c r="S256" s="278"/>
      <c r="T256" s="278"/>
      <c r="U256" s="20"/>
      <c r="V256" s="20"/>
      <c r="W256" s="5"/>
      <c r="X256" s="5"/>
      <c r="Y256" s="5"/>
      <c r="Z256" s="5"/>
    </row>
    <row r="257" spans="8:26" ht="15.75">
      <c r="H257" s="11"/>
      <c r="I257" s="11"/>
      <c r="J257" s="13"/>
      <c r="K257" s="13"/>
      <c r="L257" s="13"/>
      <c r="M257" s="13"/>
      <c r="N257" s="13"/>
      <c r="O257" s="20"/>
      <c r="P257" s="267"/>
      <c r="Q257" s="268"/>
      <c r="R257" s="20"/>
      <c r="S257" s="269"/>
      <c r="T257" s="270"/>
      <c r="U257" s="271"/>
      <c r="V257" s="272"/>
      <c r="W257" s="5"/>
      <c r="X257" s="5"/>
      <c r="Y257" s="5"/>
      <c r="Z257" s="5"/>
    </row>
    <row r="258" spans="8:26" ht="11.25">
      <c r="H258" s="11"/>
      <c r="I258" s="11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5"/>
      <c r="V258" s="5"/>
      <c r="W258" s="5"/>
      <c r="X258" s="5"/>
      <c r="Y258" s="5"/>
      <c r="Z258" s="5"/>
    </row>
    <row r="259" spans="8:26" ht="11.25">
      <c r="H259" s="11"/>
      <c r="I259" s="11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5"/>
      <c r="V259" s="5"/>
      <c r="W259" s="5"/>
      <c r="X259" s="5"/>
      <c r="Y259" s="5"/>
      <c r="Z259" s="5"/>
    </row>
    <row r="260" spans="8:26" ht="11.25">
      <c r="H260" s="11"/>
      <c r="I260" s="11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5"/>
      <c r="V260" s="5"/>
      <c r="W260" s="5"/>
      <c r="X260" s="5"/>
      <c r="Y260" s="5"/>
      <c r="Z260" s="5"/>
    </row>
    <row r="261" spans="8:26" ht="11.25">
      <c r="H261" s="11"/>
      <c r="I261" s="11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5"/>
      <c r="V261" s="5"/>
      <c r="W261" s="5"/>
      <c r="X261" s="5"/>
      <c r="Y261" s="5"/>
      <c r="Z261" s="5"/>
    </row>
    <row r="262" spans="8:26" ht="11.25">
      <c r="H262" s="11"/>
      <c r="I262" s="11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5"/>
      <c r="V262" s="5"/>
      <c r="W262" s="5"/>
      <c r="X262" s="5"/>
      <c r="Y262" s="5"/>
      <c r="Z262" s="5"/>
    </row>
    <row r="263" spans="8:20" ht="11.25"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8:20" ht="11.25"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8:20" ht="11.25"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8:20" ht="11.25"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8:20" ht="11.25"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8:20" ht="11.25"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8:20" ht="11.25"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8:20" ht="11.25"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8:20" ht="11.25"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8:20" ht="11.25"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8:20" ht="11.25"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8:20" ht="11.25"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8:20" ht="11.25"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8:20" ht="11.25"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8:20" ht="11.25"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8:20" ht="11.25"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8:20" ht="11.25"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8:20" ht="11.25"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8:20" ht="11.25"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8:20" ht="11.25"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8:20" ht="11.25"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8:20" ht="11.25"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8:20" ht="11.25"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8:20" ht="11.25"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8:20" ht="11.25"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8:20" ht="11.25"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8:20" ht="11.25"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8:20" ht="11.25"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8:20" ht="11.25"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8:20" ht="11.25"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8:20" ht="11.25"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8:20" ht="11.25"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8:20" ht="11.25"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8:20" ht="11.25"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8:20" ht="11.25"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6:20" ht="6" customHeight="1">
      <c r="F298"/>
      <c r="G298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</row>
    <row r="299" spans="6:20" ht="12.75" customHeight="1">
      <c r="F299"/>
      <c r="G299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</row>
    <row r="300" spans="5:20" s="4" customFormat="1" ht="12.75" customHeight="1">
      <c r="E300" s="44"/>
      <c r="F300"/>
      <c r="G300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</row>
    <row r="301" spans="8:20" ht="6" customHeight="1"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6:20" ht="12.75">
      <c r="F302"/>
      <c r="G30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</row>
    <row r="303" spans="6:20" ht="12.75">
      <c r="F303"/>
      <c r="G303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</row>
    <row r="304" spans="6:20" ht="12.75">
      <c r="F304"/>
      <c r="G304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</row>
    <row r="305" spans="6:20" ht="12.75">
      <c r="F305"/>
      <c r="G305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</row>
    <row r="306" spans="6:20" ht="12.75">
      <c r="F306"/>
      <c r="G306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</row>
    <row r="307" spans="6:78" s="5" customFormat="1" ht="12.75">
      <c r="F307"/>
      <c r="G307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</row>
    <row r="308" spans="6:78" s="5" customFormat="1" ht="12.75">
      <c r="F308"/>
      <c r="G308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</row>
    <row r="309" spans="6:78" s="5" customFormat="1" ht="12.75">
      <c r="F309"/>
      <c r="G309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</row>
    <row r="310" spans="6:78" s="5" customFormat="1" ht="12.75">
      <c r="F310"/>
      <c r="G310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</row>
    <row r="311" spans="6:78" s="5" customFormat="1" ht="12.75">
      <c r="F311"/>
      <c r="G3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</row>
    <row r="312" spans="8:20" ht="11.25"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</row>
    <row r="313" spans="8:20" ht="11.25"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8:20" ht="11.25"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</row>
    <row r="315" spans="8:20" ht="11.25"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</row>
    <row r="316" spans="8:20" ht="11.25"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</row>
    <row r="317" spans="8:20" ht="11.25"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</row>
    <row r="318" spans="8:20" ht="11.25"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8:20" ht="11.25"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</row>
    <row r="320" spans="8:20" ht="11.25"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</row>
    <row r="321" spans="8:20" ht="11.25"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</row>
    <row r="322" spans="8:20" ht="11.25"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</row>
    <row r="323" spans="8:20" ht="11.25"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</row>
    <row r="324" spans="8:20" ht="11.25"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</row>
    <row r="325" ht="11.25">
      <c r="T325" s="1"/>
    </row>
    <row r="326" ht="11.25">
      <c r="T326" s="1"/>
    </row>
    <row r="327" ht="11.25">
      <c r="T327" s="1"/>
    </row>
    <row r="328" ht="11.25">
      <c r="T328" s="1"/>
    </row>
    <row r="329" ht="11.25">
      <c r="T329" s="1"/>
    </row>
    <row r="330" ht="11.25">
      <c r="T330" s="1"/>
    </row>
    <row r="331" ht="11.25">
      <c r="T331" s="1"/>
    </row>
    <row r="332" ht="11.25">
      <c r="T332" s="1"/>
    </row>
    <row r="333" ht="11.25">
      <c r="T333" s="1"/>
    </row>
    <row r="334" ht="11.25">
      <c r="T334" s="1"/>
    </row>
    <row r="335" ht="11.25">
      <c r="T335" s="1"/>
    </row>
    <row r="336" ht="11.25">
      <c r="T336" s="1"/>
    </row>
    <row r="337" ht="11.25">
      <c r="T337" s="1"/>
    </row>
    <row r="338" ht="11.25">
      <c r="T338" s="1"/>
    </row>
    <row r="339" ht="11.25">
      <c r="T339" s="1"/>
    </row>
    <row r="340" ht="11.25">
      <c r="T340" s="1"/>
    </row>
    <row r="341" ht="11.25">
      <c r="T341" s="1"/>
    </row>
    <row r="342" ht="11.25">
      <c r="T342" s="1"/>
    </row>
    <row r="343" ht="11.25">
      <c r="T343" s="1"/>
    </row>
    <row r="344" ht="11.25">
      <c r="T344" s="1"/>
    </row>
    <row r="345" ht="11.25">
      <c r="T345" s="1"/>
    </row>
    <row r="346" ht="11.25">
      <c r="T346" s="1"/>
    </row>
    <row r="347" ht="11.25">
      <c r="T347" s="1"/>
    </row>
    <row r="348" ht="11.25">
      <c r="T348" s="1"/>
    </row>
    <row r="349" ht="11.25">
      <c r="T349" s="1"/>
    </row>
    <row r="350" ht="11.25">
      <c r="T350" s="1"/>
    </row>
    <row r="351" ht="11.25">
      <c r="T351" s="1"/>
    </row>
    <row r="352" ht="11.25">
      <c r="T352" s="1"/>
    </row>
    <row r="353" ht="11.25">
      <c r="T353" s="1"/>
    </row>
    <row r="354" ht="11.25">
      <c r="T354" s="1"/>
    </row>
    <row r="355" ht="11.25">
      <c r="T355" s="1"/>
    </row>
    <row r="356" ht="11.25">
      <c r="T356" s="1"/>
    </row>
    <row r="357" ht="11.25">
      <c r="T357" s="1"/>
    </row>
    <row r="358" ht="11.25">
      <c r="T358" s="1"/>
    </row>
    <row r="359" ht="11.25">
      <c r="T359" s="1"/>
    </row>
    <row r="360" ht="11.25">
      <c r="T360" s="1"/>
    </row>
    <row r="361" ht="11.25">
      <c r="T361" s="1"/>
    </row>
    <row r="362" ht="11.25">
      <c r="T362" s="1"/>
    </row>
    <row r="363" ht="11.25">
      <c r="T363" s="1"/>
    </row>
    <row r="364" ht="11.25">
      <c r="T364" s="1"/>
    </row>
    <row r="365" ht="11.25">
      <c r="T365" s="1"/>
    </row>
    <row r="366" ht="11.25">
      <c r="T366" s="1"/>
    </row>
    <row r="367" ht="11.25">
      <c r="T367" s="1"/>
    </row>
    <row r="368" ht="11.25">
      <c r="T368" s="1"/>
    </row>
    <row r="369" ht="11.25">
      <c r="T369" s="1"/>
    </row>
    <row r="370" ht="11.25">
      <c r="T370" s="1"/>
    </row>
    <row r="371" ht="11.25">
      <c r="T371" s="1"/>
    </row>
    <row r="372" ht="11.25">
      <c r="T372" s="1"/>
    </row>
    <row r="373" ht="11.25">
      <c r="T373" s="1"/>
    </row>
    <row r="374" ht="11.25">
      <c r="T374" s="1"/>
    </row>
    <row r="375" ht="11.25">
      <c r="T375" s="1"/>
    </row>
    <row r="376" ht="11.25">
      <c r="T376" s="1"/>
    </row>
    <row r="377" ht="11.25">
      <c r="T377" s="1"/>
    </row>
    <row r="378" ht="11.25">
      <c r="T378" s="1"/>
    </row>
    <row r="379" ht="11.25">
      <c r="T379" s="1"/>
    </row>
    <row r="380" ht="11.25">
      <c r="T380" s="1"/>
    </row>
    <row r="381" ht="11.25">
      <c r="T381" s="1"/>
    </row>
    <row r="382" ht="11.25">
      <c r="T382" s="1"/>
    </row>
    <row r="383" ht="11.25">
      <c r="T383" s="1"/>
    </row>
    <row r="384" ht="11.25">
      <c r="T384" s="1"/>
    </row>
    <row r="385" ht="11.25">
      <c r="T385" s="1"/>
    </row>
    <row r="386" ht="11.25">
      <c r="T386" s="1"/>
    </row>
    <row r="387" ht="11.25">
      <c r="T387" s="1"/>
    </row>
    <row r="388" ht="11.25">
      <c r="T388" s="1"/>
    </row>
    <row r="389" ht="11.25">
      <c r="T389" s="1"/>
    </row>
    <row r="390" ht="11.25">
      <c r="T390" s="1"/>
    </row>
    <row r="391" ht="11.25">
      <c r="T391" s="1"/>
    </row>
    <row r="392" ht="11.25">
      <c r="T392" s="1"/>
    </row>
    <row r="393" ht="11.25">
      <c r="T393" s="1"/>
    </row>
    <row r="394" ht="11.25">
      <c r="T394" s="1"/>
    </row>
    <row r="395" ht="11.25">
      <c r="T395" s="1"/>
    </row>
    <row r="396" ht="11.25">
      <c r="T396" s="1"/>
    </row>
    <row r="397" ht="11.25">
      <c r="T397" s="1"/>
    </row>
    <row r="398" ht="11.25">
      <c r="T398" s="1"/>
    </row>
    <row r="399" ht="11.25">
      <c r="T399" s="1"/>
    </row>
    <row r="400" ht="11.25">
      <c r="T400" s="1"/>
    </row>
    <row r="401" ht="11.25">
      <c r="T401" s="1"/>
    </row>
    <row r="402" ht="11.25">
      <c r="T402" s="1"/>
    </row>
    <row r="403" ht="11.25">
      <c r="T403" s="1"/>
    </row>
    <row r="404" ht="11.25">
      <c r="T404" s="1"/>
    </row>
    <row r="405" ht="11.25">
      <c r="T405" s="1"/>
    </row>
    <row r="406" ht="11.25">
      <c r="T406" s="1"/>
    </row>
    <row r="407" ht="11.25">
      <c r="T407" s="1"/>
    </row>
    <row r="408" ht="11.25">
      <c r="T408" s="1"/>
    </row>
    <row r="409" ht="11.25">
      <c r="T409" s="1"/>
    </row>
    <row r="410" ht="11.25">
      <c r="T410" s="1"/>
    </row>
    <row r="411" ht="11.25">
      <c r="T411" s="1"/>
    </row>
    <row r="412" ht="11.25">
      <c r="T412" s="1"/>
    </row>
    <row r="413" ht="11.25">
      <c r="T413" s="1"/>
    </row>
    <row r="414" ht="11.25">
      <c r="T414" s="1"/>
    </row>
    <row r="415" ht="11.25">
      <c r="T415" s="1"/>
    </row>
    <row r="416" ht="11.25">
      <c r="T416" s="1"/>
    </row>
    <row r="417" ht="11.25">
      <c r="T417" s="1"/>
    </row>
    <row r="418" ht="11.25">
      <c r="T418" s="1"/>
    </row>
    <row r="419" ht="11.25">
      <c r="T419" s="1"/>
    </row>
    <row r="420" ht="11.25">
      <c r="T420" s="1"/>
    </row>
    <row r="421" ht="11.25">
      <c r="T421" s="1"/>
    </row>
    <row r="422" ht="11.25">
      <c r="T422" s="1"/>
    </row>
    <row r="423" ht="11.25">
      <c r="T423" s="1"/>
    </row>
    <row r="424" ht="11.25">
      <c r="T424" s="1"/>
    </row>
    <row r="425" ht="11.25">
      <c r="T425" s="1"/>
    </row>
    <row r="426" ht="11.25">
      <c r="T426" s="1"/>
    </row>
    <row r="427" ht="11.25">
      <c r="T427" s="1"/>
    </row>
    <row r="428" ht="11.25">
      <c r="T428" s="1"/>
    </row>
    <row r="429" ht="11.25">
      <c r="T429" s="1"/>
    </row>
    <row r="430" ht="11.25">
      <c r="T430" s="1"/>
    </row>
    <row r="431" ht="11.25">
      <c r="T431" s="1"/>
    </row>
    <row r="432" ht="11.25">
      <c r="T432" s="1"/>
    </row>
    <row r="433" ht="11.25">
      <c r="T433" s="1"/>
    </row>
    <row r="434" ht="11.25">
      <c r="T434" s="1"/>
    </row>
    <row r="435" ht="11.25">
      <c r="T435" s="1"/>
    </row>
    <row r="436" ht="11.25">
      <c r="T436" s="1"/>
    </row>
    <row r="437" ht="11.25">
      <c r="T437" s="1"/>
    </row>
    <row r="438" ht="11.25">
      <c r="T438" s="1"/>
    </row>
    <row r="439" ht="11.25">
      <c r="T439" s="1"/>
    </row>
    <row r="440" ht="11.25">
      <c r="T440" s="1"/>
    </row>
    <row r="441" ht="11.25">
      <c r="T441" s="1"/>
    </row>
    <row r="442" ht="11.25">
      <c r="T442" s="1"/>
    </row>
    <row r="443" ht="11.25">
      <c r="T443" s="1"/>
    </row>
    <row r="444" ht="11.25">
      <c r="T444" s="1"/>
    </row>
    <row r="445" ht="11.25">
      <c r="T445" s="1"/>
    </row>
    <row r="446" ht="11.25">
      <c r="T446" s="1"/>
    </row>
    <row r="447" ht="11.25">
      <c r="T447" s="1"/>
    </row>
    <row r="448" ht="11.25">
      <c r="T448" s="1"/>
    </row>
    <row r="449" ht="11.25">
      <c r="T449" s="1"/>
    </row>
    <row r="450" ht="11.25">
      <c r="T450" s="1"/>
    </row>
    <row r="451" ht="11.25">
      <c r="T451" s="1"/>
    </row>
    <row r="452" ht="11.25">
      <c r="T452" s="1"/>
    </row>
    <row r="453" ht="11.25">
      <c r="T453" s="1"/>
    </row>
    <row r="454" ht="11.25">
      <c r="T454" s="1"/>
    </row>
    <row r="455" ht="11.25">
      <c r="T455" s="1"/>
    </row>
    <row r="456" ht="11.25">
      <c r="T456" s="1"/>
    </row>
    <row r="457" ht="11.25">
      <c r="T457" s="1"/>
    </row>
    <row r="458" ht="11.25">
      <c r="T458" s="1"/>
    </row>
    <row r="459" ht="11.25">
      <c r="T459" s="1"/>
    </row>
    <row r="460" ht="11.25">
      <c r="T460" s="1"/>
    </row>
    <row r="461" ht="11.25">
      <c r="T461" s="1"/>
    </row>
    <row r="462" ht="11.25">
      <c r="T462" s="1"/>
    </row>
    <row r="463" ht="11.25">
      <c r="T463" s="1"/>
    </row>
    <row r="464" ht="11.25">
      <c r="T464" s="1"/>
    </row>
    <row r="465" ht="11.25">
      <c r="T465" s="1"/>
    </row>
    <row r="466" ht="11.25">
      <c r="T466" s="1"/>
    </row>
    <row r="467" ht="11.25">
      <c r="T467" s="1"/>
    </row>
    <row r="468" ht="11.25">
      <c r="T468" s="1"/>
    </row>
    <row r="469" ht="11.25">
      <c r="T469" s="1"/>
    </row>
    <row r="470" ht="11.25">
      <c r="T470" s="1"/>
    </row>
    <row r="471" ht="11.25">
      <c r="T471" s="1"/>
    </row>
    <row r="472" ht="11.25">
      <c r="T472" s="1"/>
    </row>
    <row r="473" ht="11.25">
      <c r="T473" s="1"/>
    </row>
    <row r="474" ht="11.25">
      <c r="T474" s="1"/>
    </row>
    <row r="475" ht="11.25">
      <c r="T475" s="1"/>
    </row>
    <row r="476" ht="11.25">
      <c r="T476" s="1"/>
    </row>
    <row r="477" ht="11.25">
      <c r="T477" s="1"/>
    </row>
    <row r="478" ht="11.25">
      <c r="T478" s="1"/>
    </row>
    <row r="479" ht="11.25">
      <c r="T479" s="1"/>
    </row>
    <row r="480" ht="11.25">
      <c r="T480" s="1"/>
    </row>
    <row r="481" ht="11.25">
      <c r="T481" s="1"/>
    </row>
    <row r="482" ht="11.25">
      <c r="T482" s="1"/>
    </row>
    <row r="483" ht="11.25">
      <c r="T483" s="1"/>
    </row>
    <row r="484" ht="11.25">
      <c r="T484" s="1"/>
    </row>
    <row r="485" ht="11.25">
      <c r="T485" s="1"/>
    </row>
    <row r="486" ht="11.25">
      <c r="T486" s="1"/>
    </row>
    <row r="487" ht="11.25">
      <c r="T487" s="1"/>
    </row>
    <row r="488" ht="11.25">
      <c r="T488" s="1"/>
    </row>
    <row r="489" ht="11.25">
      <c r="T489" s="1"/>
    </row>
    <row r="490" ht="11.25">
      <c r="T490" s="1"/>
    </row>
    <row r="491" ht="11.25">
      <c r="T491" s="1"/>
    </row>
    <row r="492" ht="11.25">
      <c r="T492" s="1"/>
    </row>
    <row r="493" ht="11.25">
      <c r="T493" s="1"/>
    </row>
    <row r="494" ht="11.25">
      <c r="T494" s="1"/>
    </row>
    <row r="495" ht="11.25">
      <c r="T495" s="1"/>
    </row>
    <row r="496" ht="11.25">
      <c r="T496" s="1"/>
    </row>
    <row r="497" ht="11.25">
      <c r="T497" s="1"/>
    </row>
    <row r="498" ht="11.25">
      <c r="T498" s="1"/>
    </row>
    <row r="499" ht="11.25">
      <c r="T499" s="1"/>
    </row>
    <row r="500" ht="11.25">
      <c r="T500" s="1"/>
    </row>
    <row r="501" ht="11.25">
      <c r="T501" s="1"/>
    </row>
    <row r="502" ht="11.25">
      <c r="T502" s="1"/>
    </row>
    <row r="503" ht="11.25">
      <c r="T503" s="1"/>
    </row>
    <row r="504" ht="11.25">
      <c r="T504" s="1"/>
    </row>
    <row r="505" ht="11.25">
      <c r="T505" s="1"/>
    </row>
    <row r="506" ht="11.25">
      <c r="T506" s="1"/>
    </row>
    <row r="507" ht="11.25">
      <c r="T507" s="1"/>
    </row>
    <row r="508" ht="11.25">
      <c r="T508" s="1"/>
    </row>
    <row r="509" ht="11.25">
      <c r="T509" s="1"/>
    </row>
    <row r="510" ht="11.25">
      <c r="T510" s="1"/>
    </row>
    <row r="511" ht="11.25">
      <c r="T511" s="1"/>
    </row>
    <row r="512" ht="11.25">
      <c r="T512" s="1"/>
    </row>
    <row r="513" ht="11.25">
      <c r="T513" s="1"/>
    </row>
    <row r="514" ht="11.25">
      <c r="T514" s="1"/>
    </row>
    <row r="515" ht="11.25">
      <c r="T515" s="1"/>
    </row>
    <row r="516" ht="11.25">
      <c r="T516" s="1"/>
    </row>
    <row r="517" ht="11.25">
      <c r="T517" s="1"/>
    </row>
    <row r="518" ht="11.25">
      <c r="T518" s="1"/>
    </row>
    <row r="519" ht="11.25">
      <c r="T519" s="1"/>
    </row>
    <row r="520" ht="11.25">
      <c r="T520" s="1"/>
    </row>
    <row r="521" ht="11.25">
      <c r="T521" s="1"/>
    </row>
    <row r="522" ht="11.25">
      <c r="T522" s="1"/>
    </row>
    <row r="523" ht="11.25">
      <c r="T523" s="1"/>
    </row>
    <row r="524" ht="11.25">
      <c r="T524" s="1"/>
    </row>
    <row r="525" ht="11.25">
      <c r="T525" s="1"/>
    </row>
    <row r="526" ht="11.25">
      <c r="T526" s="1"/>
    </row>
    <row r="527" ht="11.25">
      <c r="T527" s="1"/>
    </row>
    <row r="528" ht="11.25">
      <c r="T528" s="1"/>
    </row>
    <row r="529" ht="11.25">
      <c r="T529" s="1"/>
    </row>
    <row r="530" ht="11.25">
      <c r="T530" s="1"/>
    </row>
    <row r="531" ht="11.25">
      <c r="T531" s="1"/>
    </row>
    <row r="532" ht="11.25">
      <c r="T532" s="1"/>
    </row>
    <row r="533" ht="11.25">
      <c r="T533" s="1"/>
    </row>
    <row r="534" ht="11.25">
      <c r="T534" s="1"/>
    </row>
    <row r="535" ht="11.25">
      <c r="T535" s="1"/>
    </row>
    <row r="536" ht="11.25">
      <c r="T536" s="1"/>
    </row>
    <row r="537" ht="11.25">
      <c r="T537" s="1"/>
    </row>
    <row r="538" ht="11.25">
      <c r="T538" s="1"/>
    </row>
    <row r="539" ht="11.25">
      <c r="T539" s="1"/>
    </row>
    <row r="540" ht="11.25">
      <c r="T540" s="1"/>
    </row>
    <row r="541" ht="11.25">
      <c r="T541" s="1"/>
    </row>
    <row r="542" ht="11.25">
      <c r="T542" s="1"/>
    </row>
    <row r="543" ht="11.25">
      <c r="T543" s="1"/>
    </row>
    <row r="544" ht="11.25">
      <c r="T544" s="1"/>
    </row>
    <row r="545" ht="11.25">
      <c r="T545" s="1"/>
    </row>
    <row r="546" ht="11.25">
      <c r="T546" s="1"/>
    </row>
    <row r="547" ht="11.25">
      <c r="T547" s="1"/>
    </row>
    <row r="548" ht="11.25">
      <c r="T548" s="1"/>
    </row>
    <row r="549" ht="11.25">
      <c r="T549" s="1"/>
    </row>
    <row r="550" ht="11.25">
      <c r="T550" s="1"/>
    </row>
    <row r="551" ht="11.25">
      <c r="T551" s="1"/>
    </row>
    <row r="552" ht="11.25">
      <c r="T552" s="1"/>
    </row>
    <row r="553" ht="11.25">
      <c r="T553" s="1"/>
    </row>
    <row r="554" ht="11.25">
      <c r="T554" s="1"/>
    </row>
    <row r="555" ht="11.25">
      <c r="T555" s="1"/>
    </row>
    <row r="556" ht="11.25">
      <c r="T556" s="1"/>
    </row>
    <row r="557" ht="11.25">
      <c r="T557" s="1"/>
    </row>
    <row r="558" ht="11.25">
      <c r="T558" s="1"/>
    </row>
    <row r="559" ht="11.25">
      <c r="T559" s="1"/>
    </row>
    <row r="560" ht="11.25">
      <c r="T560" s="1"/>
    </row>
    <row r="561" ht="11.25">
      <c r="T561" s="1"/>
    </row>
    <row r="562" ht="11.25">
      <c r="T562" s="1"/>
    </row>
    <row r="563" ht="11.25">
      <c r="T563" s="1"/>
    </row>
    <row r="564" ht="11.25">
      <c r="T564" s="1"/>
    </row>
    <row r="565" ht="11.25">
      <c r="T565" s="1"/>
    </row>
    <row r="566" ht="11.25">
      <c r="T566" s="1"/>
    </row>
    <row r="567" ht="11.25">
      <c r="T567" s="1"/>
    </row>
    <row r="568" ht="11.25">
      <c r="T568" s="1"/>
    </row>
    <row r="569" ht="11.25">
      <c r="T569" s="1"/>
    </row>
    <row r="570" ht="11.25">
      <c r="T570" s="1"/>
    </row>
    <row r="571" ht="11.25">
      <c r="T571" s="1"/>
    </row>
    <row r="572" ht="11.25">
      <c r="T572" s="1"/>
    </row>
    <row r="573" ht="11.25">
      <c r="T573" s="1"/>
    </row>
    <row r="574" ht="11.25">
      <c r="T574" s="1"/>
    </row>
    <row r="575" ht="11.25">
      <c r="T575" s="1"/>
    </row>
    <row r="576" ht="11.25">
      <c r="T576" s="1"/>
    </row>
    <row r="577" ht="11.25">
      <c r="T577" s="1"/>
    </row>
    <row r="578" ht="11.25">
      <c r="T578" s="1"/>
    </row>
    <row r="579" ht="11.25">
      <c r="T579" s="1"/>
    </row>
    <row r="580" ht="11.25">
      <c r="T580" s="1"/>
    </row>
    <row r="581" ht="11.25">
      <c r="T581" s="1"/>
    </row>
    <row r="582" ht="11.25">
      <c r="T582" s="1"/>
    </row>
    <row r="583" ht="11.25">
      <c r="T583" s="1"/>
    </row>
    <row r="584" ht="11.25">
      <c r="T584" s="1"/>
    </row>
    <row r="585" ht="11.25">
      <c r="T585" s="1"/>
    </row>
    <row r="586" ht="11.25">
      <c r="T586" s="1"/>
    </row>
    <row r="587" ht="11.25">
      <c r="T587" s="1"/>
    </row>
    <row r="588" ht="11.25">
      <c r="T588" s="1"/>
    </row>
    <row r="589" ht="11.25">
      <c r="T589" s="1"/>
    </row>
    <row r="590" ht="11.25">
      <c r="T590" s="1"/>
    </row>
    <row r="591" ht="11.25">
      <c r="T591" s="1"/>
    </row>
    <row r="592" ht="11.25">
      <c r="T592" s="1"/>
    </row>
    <row r="593" ht="11.25">
      <c r="T593" s="1"/>
    </row>
    <row r="594" ht="11.25">
      <c r="T594" s="1"/>
    </row>
    <row r="595" ht="11.25">
      <c r="T595" s="1"/>
    </row>
    <row r="596" ht="11.25">
      <c r="T596" s="1"/>
    </row>
    <row r="597" ht="11.25">
      <c r="T597" s="1"/>
    </row>
    <row r="598" ht="11.25">
      <c r="T598" s="1"/>
    </row>
    <row r="599" ht="11.25">
      <c r="T599" s="1"/>
    </row>
    <row r="600" ht="11.25">
      <c r="T600" s="1"/>
    </row>
    <row r="601" ht="11.25">
      <c r="T601" s="1"/>
    </row>
    <row r="602" ht="11.25">
      <c r="T602" s="1"/>
    </row>
    <row r="603" ht="11.25">
      <c r="T603" s="1"/>
    </row>
    <row r="604" ht="11.25">
      <c r="T604" s="1"/>
    </row>
    <row r="605" ht="11.25">
      <c r="T605" s="1"/>
    </row>
    <row r="606" ht="11.25">
      <c r="T606" s="1"/>
    </row>
    <row r="607" ht="11.25">
      <c r="T607" s="1"/>
    </row>
    <row r="608" ht="11.25">
      <c r="T608" s="1"/>
    </row>
    <row r="609" ht="11.25">
      <c r="T609" s="1"/>
    </row>
    <row r="610" ht="11.25">
      <c r="T610" s="1"/>
    </row>
    <row r="611" ht="11.25">
      <c r="T611" s="1"/>
    </row>
    <row r="612" ht="11.25">
      <c r="T612" s="1"/>
    </row>
    <row r="613" ht="11.25">
      <c r="T613" s="1"/>
    </row>
    <row r="614" ht="11.25">
      <c r="T614" s="1"/>
    </row>
    <row r="615" ht="11.25">
      <c r="T615" s="1"/>
    </row>
    <row r="616" ht="11.25">
      <c r="T616" s="1"/>
    </row>
    <row r="617" ht="11.25">
      <c r="T617" s="1"/>
    </row>
    <row r="618" ht="11.25">
      <c r="T618" s="1"/>
    </row>
    <row r="619" ht="11.25">
      <c r="T619" s="1"/>
    </row>
    <row r="620" ht="11.25">
      <c r="T620" s="1"/>
    </row>
    <row r="621" ht="11.25">
      <c r="T621" s="1"/>
    </row>
    <row r="622" ht="11.25">
      <c r="T622" s="1"/>
    </row>
    <row r="623" ht="11.25">
      <c r="T623" s="1"/>
    </row>
    <row r="624" ht="11.25">
      <c r="T624" s="1"/>
    </row>
    <row r="625" ht="11.25">
      <c r="T625" s="1"/>
    </row>
    <row r="626" ht="11.25">
      <c r="T626" s="1"/>
    </row>
    <row r="627" ht="11.25">
      <c r="T627" s="1"/>
    </row>
    <row r="628" ht="11.25">
      <c r="T628" s="1"/>
    </row>
    <row r="629" ht="11.25">
      <c r="T629" s="1"/>
    </row>
    <row r="630" ht="11.25">
      <c r="T630" s="1"/>
    </row>
    <row r="631" ht="11.25">
      <c r="T631" s="1"/>
    </row>
    <row r="632" ht="11.25">
      <c r="T632" s="1"/>
    </row>
    <row r="633" ht="11.25">
      <c r="T633" s="1"/>
    </row>
    <row r="634" ht="11.25">
      <c r="T634" s="1"/>
    </row>
    <row r="635" ht="11.25">
      <c r="T635" s="1"/>
    </row>
    <row r="636" ht="11.25">
      <c r="T636" s="1"/>
    </row>
    <row r="637" ht="11.25">
      <c r="T637" s="1"/>
    </row>
    <row r="638" ht="11.25">
      <c r="T638" s="1"/>
    </row>
    <row r="639" ht="11.25">
      <c r="T639" s="1"/>
    </row>
    <row r="640" ht="11.25">
      <c r="T640" s="1"/>
    </row>
    <row r="641" ht="11.25">
      <c r="T641" s="1"/>
    </row>
    <row r="642" ht="11.25">
      <c r="T642" s="1"/>
    </row>
    <row r="643" ht="11.25">
      <c r="T643" s="1"/>
    </row>
    <row r="644" ht="11.25">
      <c r="T644" s="1"/>
    </row>
    <row r="645" ht="11.25">
      <c r="T645" s="1"/>
    </row>
    <row r="646" ht="11.25">
      <c r="T646" s="1"/>
    </row>
    <row r="647" ht="11.25">
      <c r="T647" s="1"/>
    </row>
    <row r="648" ht="11.25">
      <c r="T648" s="1"/>
    </row>
    <row r="649" ht="11.25">
      <c r="T649" s="1"/>
    </row>
    <row r="650" ht="11.25">
      <c r="T650" s="1"/>
    </row>
    <row r="651" ht="11.25">
      <c r="T651" s="1"/>
    </row>
    <row r="652" ht="11.25">
      <c r="T652" s="1"/>
    </row>
    <row r="653" ht="11.25">
      <c r="T653" s="1"/>
    </row>
    <row r="654" ht="11.25">
      <c r="T654" s="1"/>
    </row>
    <row r="655" ht="11.25">
      <c r="T655" s="1"/>
    </row>
    <row r="656" ht="11.25">
      <c r="T656" s="1"/>
    </row>
    <row r="657" ht="11.25">
      <c r="T657" s="1"/>
    </row>
    <row r="658" ht="11.25">
      <c r="T658" s="1"/>
    </row>
    <row r="659" ht="11.25">
      <c r="T659" s="1"/>
    </row>
    <row r="660" ht="11.25">
      <c r="T660" s="1"/>
    </row>
    <row r="661" ht="11.25">
      <c r="T661" s="1"/>
    </row>
    <row r="662" ht="11.25">
      <c r="T662" s="1"/>
    </row>
    <row r="663" ht="11.25">
      <c r="T663" s="1"/>
    </row>
    <row r="664" ht="11.25">
      <c r="T664" s="1"/>
    </row>
    <row r="665" ht="11.25">
      <c r="T665" s="1"/>
    </row>
    <row r="666" ht="11.25">
      <c r="T666" s="1"/>
    </row>
    <row r="667" ht="11.25">
      <c r="T667" s="1"/>
    </row>
    <row r="668" ht="11.25">
      <c r="T668" s="1"/>
    </row>
    <row r="669" ht="11.25">
      <c r="T669" s="1"/>
    </row>
    <row r="670" ht="11.25">
      <c r="T670" s="1"/>
    </row>
    <row r="671" ht="11.25">
      <c r="T671" s="1"/>
    </row>
    <row r="672" ht="11.25">
      <c r="T672" s="1"/>
    </row>
    <row r="673" ht="11.25">
      <c r="T673" s="1"/>
    </row>
    <row r="674" ht="11.25">
      <c r="T674" s="1"/>
    </row>
    <row r="675" ht="11.25">
      <c r="T675" s="1"/>
    </row>
    <row r="676" ht="11.25">
      <c r="T676" s="1"/>
    </row>
    <row r="677" ht="11.25">
      <c r="T677" s="1"/>
    </row>
    <row r="678" ht="11.25">
      <c r="T678" s="1"/>
    </row>
    <row r="679" ht="11.25">
      <c r="T679" s="1"/>
    </row>
    <row r="680" ht="11.25">
      <c r="T680" s="1"/>
    </row>
    <row r="681" ht="11.25">
      <c r="T681" s="1"/>
    </row>
    <row r="682" ht="11.25">
      <c r="T682" s="1"/>
    </row>
    <row r="683" ht="11.25">
      <c r="T683" s="1"/>
    </row>
    <row r="684" ht="11.25">
      <c r="T684" s="1"/>
    </row>
    <row r="685" ht="11.25">
      <c r="T685" s="1"/>
    </row>
    <row r="686" ht="11.25">
      <c r="T686" s="1"/>
    </row>
    <row r="687" ht="11.25">
      <c r="T687" s="1"/>
    </row>
    <row r="688" ht="11.25">
      <c r="T688" s="1"/>
    </row>
    <row r="689" ht="11.25">
      <c r="T689" s="1"/>
    </row>
    <row r="690" ht="11.25">
      <c r="T690" s="1"/>
    </row>
    <row r="691" ht="11.25">
      <c r="T691" s="1"/>
    </row>
    <row r="692" ht="11.25">
      <c r="T692" s="1"/>
    </row>
    <row r="693" ht="11.25">
      <c r="T693" s="1"/>
    </row>
    <row r="694" ht="11.25">
      <c r="T694" s="1"/>
    </row>
    <row r="695" ht="11.25">
      <c r="T695" s="1"/>
    </row>
    <row r="696" ht="11.25">
      <c r="T696" s="1"/>
    </row>
    <row r="697" ht="11.25">
      <c r="T697" s="1"/>
    </row>
    <row r="698" ht="11.25">
      <c r="T698" s="1"/>
    </row>
    <row r="699" ht="11.25">
      <c r="T699" s="1"/>
    </row>
    <row r="700" ht="11.25">
      <c r="T700" s="1"/>
    </row>
    <row r="701" ht="11.25">
      <c r="T701" s="1"/>
    </row>
    <row r="702" ht="11.25">
      <c r="T702" s="1"/>
    </row>
    <row r="703" ht="11.25">
      <c r="T703" s="1"/>
    </row>
    <row r="704" ht="11.25">
      <c r="T704" s="1"/>
    </row>
    <row r="705" ht="11.25">
      <c r="T705" s="1"/>
    </row>
    <row r="706" ht="11.25">
      <c r="T706" s="1"/>
    </row>
    <row r="707" ht="11.25">
      <c r="T707" s="1"/>
    </row>
    <row r="708" ht="11.25">
      <c r="T708" s="1"/>
    </row>
    <row r="709" ht="11.25">
      <c r="T709" s="1"/>
    </row>
    <row r="710" ht="11.25">
      <c r="T710" s="1"/>
    </row>
    <row r="711" ht="11.25">
      <c r="T711" s="1"/>
    </row>
    <row r="712" ht="11.25">
      <c r="T712" s="1"/>
    </row>
    <row r="713" ht="11.25">
      <c r="T713" s="1"/>
    </row>
    <row r="714" ht="11.25">
      <c r="T714" s="1"/>
    </row>
    <row r="715" ht="11.25">
      <c r="T715" s="1"/>
    </row>
    <row r="716" ht="11.25">
      <c r="T716" s="1"/>
    </row>
    <row r="717" ht="11.25">
      <c r="T717" s="1"/>
    </row>
    <row r="718" ht="11.25">
      <c r="T718" s="1"/>
    </row>
    <row r="719" ht="11.25">
      <c r="T719" s="1"/>
    </row>
    <row r="720" ht="11.25">
      <c r="T720" s="1"/>
    </row>
    <row r="721" ht="11.25">
      <c r="T721" s="1"/>
    </row>
    <row r="722" ht="11.25">
      <c r="T722" s="1"/>
    </row>
    <row r="723" ht="11.25">
      <c r="T723" s="1"/>
    </row>
    <row r="724" ht="11.25">
      <c r="T724" s="1"/>
    </row>
    <row r="725" ht="11.25">
      <c r="T725" s="1"/>
    </row>
    <row r="726" ht="11.25">
      <c r="T726" s="1"/>
    </row>
    <row r="727" ht="11.25">
      <c r="T727" s="1"/>
    </row>
    <row r="728" ht="11.25">
      <c r="T728" s="1"/>
    </row>
    <row r="729" ht="11.25">
      <c r="T729" s="1"/>
    </row>
    <row r="730" ht="11.25">
      <c r="T730" s="1"/>
    </row>
    <row r="731" ht="11.25">
      <c r="T731" s="1"/>
    </row>
    <row r="732" ht="11.25">
      <c r="T732" s="1"/>
    </row>
    <row r="733" ht="11.25">
      <c r="T733" s="1"/>
    </row>
    <row r="734" ht="11.25">
      <c r="T734" s="1"/>
    </row>
    <row r="735" ht="11.25">
      <c r="T735" s="1"/>
    </row>
    <row r="736" ht="11.25">
      <c r="T736" s="1"/>
    </row>
    <row r="737" ht="11.25">
      <c r="T737" s="1"/>
    </row>
    <row r="738" ht="11.25">
      <c r="T738" s="1"/>
    </row>
    <row r="739" ht="11.25">
      <c r="T739" s="1"/>
    </row>
    <row r="740" ht="11.25">
      <c r="T740" s="1"/>
    </row>
    <row r="741" ht="11.25">
      <c r="T741" s="1"/>
    </row>
    <row r="742" ht="11.25">
      <c r="T742" s="1"/>
    </row>
    <row r="743" ht="11.25">
      <c r="T743" s="1"/>
    </row>
    <row r="744" ht="11.25">
      <c r="T744" s="1"/>
    </row>
    <row r="745" ht="11.25">
      <c r="T745" s="1"/>
    </row>
    <row r="746" ht="11.25">
      <c r="T746" s="1"/>
    </row>
    <row r="747" ht="11.25">
      <c r="T747" s="1"/>
    </row>
    <row r="748" ht="11.25">
      <c r="T748" s="1"/>
    </row>
    <row r="749" ht="11.25">
      <c r="T749" s="1"/>
    </row>
    <row r="750" ht="11.25">
      <c r="T750" s="1"/>
    </row>
    <row r="751" ht="11.25">
      <c r="T751" s="1"/>
    </row>
    <row r="752" ht="11.25">
      <c r="T752" s="1"/>
    </row>
    <row r="753" ht="11.25">
      <c r="T753" s="1"/>
    </row>
    <row r="754" ht="11.25">
      <c r="T754" s="1"/>
    </row>
    <row r="755" ht="11.25">
      <c r="T755" s="1"/>
    </row>
    <row r="756" ht="11.25">
      <c r="T756" s="1"/>
    </row>
    <row r="757" ht="11.25">
      <c r="T757" s="1"/>
    </row>
    <row r="758" ht="11.25">
      <c r="T758" s="1"/>
    </row>
    <row r="759" ht="11.25">
      <c r="T759" s="1"/>
    </row>
    <row r="760" ht="11.25">
      <c r="T760" s="1"/>
    </row>
    <row r="761" ht="11.25">
      <c r="T761" s="1"/>
    </row>
    <row r="762" ht="11.25">
      <c r="T762" s="1"/>
    </row>
    <row r="763" ht="11.25">
      <c r="T763" s="1"/>
    </row>
    <row r="764" ht="11.25">
      <c r="T764" s="1"/>
    </row>
    <row r="765" ht="11.25">
      <c r="T765" s="1"/>
    </row>
    <row r="766" ht="11.25">
      <c r="T766" s="1"/>
    </row>
    <row r="767" ht="11.25">
      <c r="T767" s="1"/>
    </row>
    <row r="768" ht="11.25">
      <c r="T768" s="1"/>
    </row>
    <row r="769" ht="11.25">
      <c r="T769" s="1"/>
    </row>
    <row r="770" ht="11.25">
      <c r="T770" s="1"/>
    </row>
    <row r="771" ht="11.25">
      <c r="T771" s="1"/>
    </row>
    <row r="772" ht="11.25">
      <c r="T772" s="1"/>
    </row>
    <row r="773" ht="11.25">
      <c r="T773" s="1"/>
    </row>
    <row r="774" ht="11.25">
      <c r="T774" s="1"/>
    </row>
    <row r="775" ht="11.25">
      <c r="T775" s="1"/>
    </row>
    <row r="776" ht="11.25">
      <c r="T776" s="1"/>
    </row>
    <row r="777" ht="11.25">
      <c r="T777" s="1"/>
    </row>
    <row r="778" ht="11.25">
      <c r="T778" s="1"/>
    </row>
    <row r="779" ht="11.25">
      <c r="T779" s="1"/>
    </row>
    <row r="780" ht="11.25">
      <c r="T780" s="1"/>
    </row>
    <row r="781" ht="11.25">
      <c r="T781" s="1"/>
    </row>
    <row r="782" ht="11.25">
      <c r="T782" s="1"/>
    </row>
    <row r="783" ht="11.25">
      <c r="T783" s="1"/>
    </row>
    <row r="784" ht="11.25">
      <c r="T784" s="1"/>
    </row>
    <row r="785" ht="11.25">
      <c r="T785" s="1"/>
    </row>
    <row r="786" ht="11.25">
      <c r="T786" s="1"/>
    </row>
    <row r="787" ht="11.25">
      <c r="T787" s="1"/>
    </row>
    <row r="788" ht="11.25">
      <c r="T788" s="1"/>
    </row>
    <row r="789" ht="11.25">
      <c r="T789" s="1"/>
    </row>
    <row r="790" ht="11.25">
      <c r="T790" s="1"/>
    </row>
    <row r="791" ht="11.25">
      <c r="T791" s="1"/>
    </row>
    <row r="792" ht="11.25">
      <c r="T792" s="1"/>
    </row>
    <row r="793" ht="11.25">
      <c r="T793" s="1"/>
    </row>
    <row r="794" ht="11.25">
      <c r="T794" s="1"/>
    </row>
    <row r="795" ht="11.25">
      <c r="T795" s="1"/>
    </row>
    <row r="796" ht="11.25">
      <c r="T796" s="1"/>
    </row>
    <row r="797" ht="11.25">
      <c r="T797" s="1"/>
    </row>
    <row r="798" ht="11.25">
      <c r="T798" s="1"/>
    </row>
    <row r="799" ht="11.25">
      <c r="T799" s="1"/>
    </row>
    <row r="800" ht="11.25">
      <c r="T800" s="1"/>
    </row>
    <row r="801" ht="11.25">
      <c r="T801" s="1"/>
    </row>
    <row r="802" ht="11.25">
      <c r="T802" s="1"/>
    </row>
    <row r="803" ht="11.25">
      <c r="T803" s="1"/>
    </row>
    <row r="804" ht="11.25">
      <c r="T804" s="1"/>
    </row>
    <row r="805" ht="11.25">
      <c r="T805" s="1"/>
    </row>
    <row r="806" ht="11.25">
      <c r="T806" s="1"/>
    </row>
    <row r="807" ht="11.25">
      <c r="T807" s="1"/>
    </row>
    <row r="808" ht="11.25">
      <c r="T808" s="1"/>
    </row>
    <row r="809" ht="11.25">
      <c r="T809" s="1"/>
    </row>
    <row r="810" ht="11.25">
      <c r="T810" s="1"/>
    </row>
    <row r="811" ht="11.25">
      <c r="T811" s="1"/>
    </row>
    <row r="812" ht="11.25">
      <c r="T812" s="1"/>
    </row>
    <row r="813" ht="11.25">
      <c r="T813" s="1"/>
    </row>
    <row r="814" ht="11.25">
      <c r="T814" s="1"/>
    </row>
    <row r="815" ht="11.25">
      <c r="T815" s="1"/>
    </row>
    <row r="816" ht="11.25">
      <c r="T816" s="1"/>
    </row>
    <row r="817" ht="11.25">
      <c r="T817" s="1"/>
    </row>
    <row r="818" ht="11.25">
      <c r="T818" s="1"/>
    </row>
    <row r="819" ht="11.25">
      <c r="T819" s="1"/>
    </row>
    <row r="820" ht="11.25">
      <c r="T820" s="1"/>
    </row>
    <row r="821" ht="11.25">
      <c r="T821" s="1"/>
    </row>
    <row r="822" ht="11.25">
      <c r="T822" s="1"/>
    </row>
    <row r="823" ht="11.25">
      <c r="T823" s="1"/>
    </row>
    <row r="824" ht="11.25">
      <c r="T824" s="1"/>
    </row>
    <row r="825" ht="11.25">
      <c r="T825" s="1"/>
    </row>
    <row r="826" ht="11.25">
      <c r="T826" s="1"/>
    </row>
    <row r="827" ht="11.25">
      <c r="T827" s="1"/>
    </row>
    <row r="828" ht="11.25">
      <c r="T828" s="1"/>
    </row>
    <row r="829" ht="11.25">
      <c r="T829" s="1"/>
    </row>
    <row r="830" ht="11.25">
      <c r="T830" s="1"/>
    </row>
    <row r="831" ht="11.25">
      <c r="T831" s="1"/>
    </row>
    <row r="832" ht="11.25">
      <c r="T832" s="1"/>
    </row>
    <row r="833" ht="11.25">
      <c r="T833" s="1"/>
    </row>
    <row r="834" ht="11.25">
      <c r="T834" s="1"/>
    </row>
    <row r="835" ht="11.25">
      <c r="T835" s="1"/>
    </row>
    <row r="836" ht="11.25">
      <c r="T836" s="1"/>
    </row>
    <row r="837" ht="11.25">
      <c r="T837" s="1"/>
    </row>
    <row r="838" ht="11.25">
      <c r="T838" s="1"/>
    </row>
    <row r="839" ht="11.25">
      <c r="T839" s="1"/>
    </row>
    <row r="840" ht="11.25">
      <c r="T840" s="1"/>
    </row>
    <row r="841" ht="11.25">
      <c r="T841" s="1"/>
    </row>
    <row r="842" ht="11.25">
      <c r="T842" s="1"/>
    </row>
    <row r="843" ht="11.25">
      <c r="T843" s="1"/>
    </row>
    <row r="844" ht="11.25">
      <c r="T844" s="1"/>
    </row>
    <row r="845" ht="11.25">
      <c r="T845" s="1"/>
    </row>
    <row r="846" ht="11.25">
      <c r="T846" s="1"/>
    </row>
    <row r="847" ht="11.25">
      <c r="T847" s="1"/>
    </row>
    <row r="848" ht="11.25">
      <c r="T848" s="1"/>
    </row>
    <row r="849" ht="11.25">
      <c r="T849" s="1"/>
    </row>
    <row r="850" ht="11.25">
      <c r="T850" s="1"/>
    </row>
    <row r="851" ht="11.25">
      <c r="T851" s="1"/>
    </row>
    <row r="852" ht="11.25">
      <c r="T852" s="1"/>
    </row>
    <row r="853" ht="11.25">
      <c r="T853" s="1"/>
    </row>
    <row r="854" ht="11.25">
      <c r="T854" s="1"/>
    </row>
    <row r="855" ht="11.25">
      <c r="T855" s="1"/>
    </row>
    <row r="856" ht="11.25">
      <c r="T856" s="1"/>
    </row>
    <row r="857" ht="11.25">
      <c r="T857" s="1"/>
    </row>
    <row r="858" ht="11.25">
      <c r="T858" s="1"/>
    </row>
    <row r="859" ht="11.25">
      <c r="T859" s="1"/>
    </row>
    <row r="860" ht="11.25">
      <c r="T860" s="1"/>
    </row>
    <row r="861" ht="11.25">
      <c r="T861" s="1"/>
    </row>
    <row r="862" ht="11.25">
      <c r="T862" s="1"/>
    </row>
    <row r="863" ht="11.25">
      <c r="T863" s="1"/>
    </row>
    <row r="864" ht="11.25">
      <c r="T864" s="1"/>
    </row>
    <row r="865" ht="11.25">
      <c r="T865" s="1"/>
    </row>
    <row r="866" ht="11.25">
      <c r="T866" s="1"/>
    </row>
    <row r="867" ht="11.25">
      <c r="T867" s="1"/>
    </row>
    <row r="868" ht="11.25">
      <c r="T868" s="1"/>
    </row>
    <row r="869" ht="11.25">
      <c r="T869" s="1"/>
    </row>
    <row r="870" ht="11.25">
      <c r="T870" s="1"/>
    </row>
    <row r="871" ht="11.25">
      <c r="T871" s="1"/>
    </row>
    <row r="872" ht="11.25">
      <c r="T872" s="1"/>
    </row>
    <row r="873" ht="11.25">
      <c r="T873" s="1"/>
    </row>
    <row r="874" ht="11.25">
      <c r="T874" s="1"/>
    </row>
    <row r="875" ht="11.25">
      <c r="T875" s="1"/>
    </row>
    <row r="876" ht="11.25">
      <c r="T876" s="1"/>
    </row>
    <row r="877" ht="11.25">
      <c r="T877" s="1"/>
    </row>
    <row r="878" ht="11.25">
      <c r="T878" s="1"/>
    </row>
    <row r="879" ht="11.25">
      <c r="T879" s="1"/>
    </row>
    <row r="880" ht="11.25">
      <c r="T880" s="1"/>
    </row>
    <row r="881" ht="11.25">
      <c r="T881" s="1"/>
    </row>
    <row r="882" ht="11.25">
      <c r="T882" s="1"/>
    </row>
    <row r="883" ht="11.25">
      <c r="T883" s="1"/>
    </row>
    <row r="884" ht="11.25">
      <c r="T884" s="1"/>
    </row>
    <row r="885" ht="11.25">
      <c r="T885" s="1"/>
    </row>
    <row r="886" ht="11.25">
      <c r="T886" s="1"/>
    </row>
    <row r="887" ht="11.25">
      <c r="T887" s="1"/>
    </row>
    <row r="888" ht="11.25">
      <c r="T888" s="1"/>
    </row>
    <row r="889" ht="11.25">
      <c r="T889" s="1"/>
    </row>
    <row r="890" ht="11.25">
      <c r="T890" s="1"/>
    </row>
    <row r="891" ht="11.25">
      <c r="T891" s="1"/>
    </row>
    <row r="892" ht="11.25">
      <c r="T892" s="1"/>
    </row>
    <row r="893" ht="11.25">
      <c r="T893" s="1"/>
    </row>
    <row r="894" ht="11.25">
      <c r="T894" s="1"/>
    </row>
    <row r="895" ht="11.25">
      <c r="T895" s="1"/>
    </row>
    <row r="896" ht="11.25">
      <c r="T896" s="1"/>
    </row>
    <row r="897" ht="11.25">
      <c r="T897" s="1"/>
    </row>
    <row r="898" ht="11.25">
      <c r="T898" s="1"/>
    </row>
    <row r="899" ht="11.25">
      <c r="T899" s="1"/>
    </row>
    <row r="900" ht="11.25">
      <c r="T900" s="1"/>
    </row>
    <row r="901" ht="11.25">
      <c r="T901" s="1"/>
    </row>
    <row r="902" ht="11.25">
      <c r="T902" s="1"/>
    </row>
    <row r="903" ht="11.25">
      <c r="T903" s="1"/>
    </row>
    <row r="904" ht="11.25">
      <c r="T904" s="1"/>
    </row>
    <row r="905" ht="11.25">
      <c r="T905" s="1"/>
    </row>
    <row r="906" ht="11.25">
      <c r="T906" s="1"/>
    </row>
    <row r="907" ht="11.25">
      <c r="T907" s="1"/>
    </row>
    <row r="908" ht="11.25">
      <c r="T908" s="1"/>
    </row>
    <row r="909" ht="11.25">
      <c r="T909" s="1"/>
    </row>
    <row r="910" ht="11.25">
      <c r="T910" s="1"/>
    </row>
    <row r="911" ht="11.25">
      <c r="T911" s="1"/>
    </row>
    <row r="912" ht="11.25">
      <c r="T912" s="1"/>
    </row>
    <row r="913" ht="11.25">
      <c r="T913" s="1"/>
    </row>
    <row r="914" ht="11.25">
      <c r="T914" s="1"/>
    </row>
    <row r="915" ht="11.25">
      <c r="T915" s="1"/>
    </row>
    <row r="916" ht="11.25">
      <c r="T916" s="1"/>
    </row>
    <row r="917" ht="11.25">
      <c r="T917" s="1"/>
    </row>
    <row r="918" ht="11.25">
      <c r="T918" s="1"/>
    </row>
    <row r="919" ht="11.25">
      <c r="T919" s="1"/>
    </row>
    <row r="920" ht="11.25">
      <c r="T920" s="1"/>
    </row>
    <row r="921" ht="11.25">
      <c r="T921" s="1"/>
    </row>
    <row r="922" ht="11.25">
      <c r="T922" s="1"/>
    </row>
    <row r="923" ht="11.25">
      <c r="T923" s="1"/>
    </row>
    <row r="924" ht="11.25">
      <c r="T924" s="1"/>
    </row>
    <row r="925" ht="11.25">
      <c r="T925" s="1"/>
    </row>
    <row r="926" ht="11.25">
      <c r="T926" s="1"/>
    </row>
    <row r="927" ht="11.25">
      <c r="T927" s="1"/>
    </row>
    <row r="928" ht="11.25">
      <c r="T928" s="1"/>
    </row>
    <row r="929" ht="11.25">
      <c r="T929" s="1"/>
    </row>
    <row r="930" ht="11.25">
      <c r="T930" s="1"/>
    </row>
    <row r="931" ht="11.25">
      <c r="T931" s="1"/>
    </row>
    <row r="932" ht="11.25">
      <c r="T932" s="1"/>
    </row>
    <row r="933" ht="11.25">
      <c r="T933" s="1"/>
    </row>
    <row r="934" ht="11.25">
      <c r="T934" s="1"/>
    </row>
    <row r="935" ht="11.25">
      <c r="T935" s="1"/>
    </row>
    <row r="936" ht="11.25">
      <c r="T936" s="1"/>
    </row>
    <row r="937" ht="11.25">
      <c r="T937" s="1"/>
    </row>
    <row r="938" ht="11.25">
      <c r="T938" s="1"/>
    </row>
    <row r="939" ht="11.25">
      <c r="T939" s="1"/>
    </row>
    <row r="940" ht="11.25">
      <c r="T940" s="1"/>
    </row>
    <row r="941" ht="11.25">
      <c r="T941" s="1"/>
    </row>
    <row r="942" ht="11.25">
      <c r="T942" s="1"/>
    </row>
    <row r="943" ht="11.25">
      <c r="T943" s="1"/>
    </row>
    <row r="944" ht="11.25">
      <c r="T944" s="1"/>
    </row>
    <row r="945" ht="11.25">
      <c r="T945" s="1"/>
    </row>
    <row r="946" ht="11.25">
      <c r="T946" s="1"/>
    </row>
    <row r="947" ht="11.25">
      <c r="T947" s="1"/>
    </row>
    <row r="948" ht="11.25">
      <c r="T948" s="1"/>
    </row>
    <row r="949" ht="11.25">
      <c r="T949" s="1"/>
    </row>
    <row r="950" ht="11.25">
      <c r="T950" s="1"/>
    </row>
    <row r="951" ht="11.25">
      <c r="T951" s="1"/>
    </row>
    <row r="952" ht="11.25">
      <c r="T952" s="1"/>
    </row>
    <row r="953" ht="11.25">
      <c r="T953" s="1"/>
    </row>
    <row r="954" ht="11.25">
      <c r="T954" s="1"/>
    </row>
    <row r="955" ht="11.25">
      <c r="T955" s="1"/>
    </row>
    <row r="956" ht="11.25">
      <c r="T956" s="1"/>
    </row>
    <row r="957" ht="11.25">
      <c r="T957" s="1"/>
    </row>
    <row r="958" ht="11.25">
      <c r="T958" s="1"/>
    </row>
    <row r="959" ht="11.25">
      <c r="T959" s="1"/>
    </row>
    <row r="960" ht="11.25">
      <c r="T960" s="1"/>
    </row>
    <row r="961" ht="11.25">
      <c r="T961" s="1"/>
    </row>
    <row r="962" ht="11.25">
      <c r="T962" s="1"/>
    </row>
    <row r="963" ht="11.25">
      <c r="T963" s="1"/>
    </row>
    <row r="964" ht="11.25">
      <c r="T964" s="1"/>
    </row>
    <row r="965" ht="11.25">
      <c r="T965" s="1"/>
    </row>
    <row r="966" ht="11.25">
      <c r="T966" s="1"/>
    </row>
    <row r="967" ht="11.25">
      <c r="T967" s="1"/>
    </row>
    <row r="968" ht="11.25">
      <c r="T968" s="1"/>
    </row>
    <row r="969" ht="11.25">
      <c r="T969" s="1"/>
    </row>
    <row r="970" ht="11.25">
      <c r="T970" s="1"/>
    </row>
    <row r="971" ht="11.25">
      <c r="T971" s="1"/>
    </row>
    <row r="972" ht="11.25">
      <c r="T972" s="1"/>
    </row>
    <row r="973" ht="11.25">
      <c r="T973" s="1"/>
    </row>
    <row r="974" ht="11.25">
      <c r="T974" s="1"/>
    </row>
    <row r="975" ht="11.25">
      <c r="T975" s="1"/>
    </row>
    <row r="976" ht="11.25">
      <c r="T976" s="1"/>
    </row>
    <row r="977" ht="11.25">
      <c r="T977" s="1"/>
    </row>
    <row r="978" ht="11.25">
      <c r="T978" s="1"/>
    </row>
    <row r="979" ht="11.25">
      <c r="T979" s="1"/>
    </row>
    <row r="980" ht="11.25">
      <c r="T980" s="1"/>
    </row>
    <row r="981" ht="11.25">
      <c r="T981" s="1"/>
    </row>
    <row r="982" ht="11.25">
      <c r="T982" s="1"/>
    </row>
    <row r="983" ht="11.25">
      <c r="T983" s="1"/>
    </row>
    <row r="984" ht="11.25">
      <c r="T984" s="1"/>
    </row>
    <row r="985" ht="11.25">
      <c r="T985" s="1"/>
    </row>
    <row r="986" ht="11.25">
      <c r="T986" s="1"/>
    </row>
    <row r="987" ht="11.25">
      <c r="T987" s="1"/>
    </row>
    <row r="988" ht="11.25">
      <c r="T988" s="1"/>
    </row>
    <row r="989" ht="11.25">
      <c r="T989" s="1"/>
    </row>
    <row r="990" ht="11.25">
      <c r="T990" s="1"/>
    </row>
    <row r="991" ht="11.25">
      <c r="T991" s="1"/>
    </row>
    <row r="992" ht="11.25">
      <c r="T992" s="1"/>
    </row>
    <row r="993" ht="11.25">
      <c r="T993" s="1"/>
    </row>
    <row r="994" ht="11.25">
      <c r="T994" s="1"/>
    </row>
    <row r="995" ht="11.25">
      <c r="T995" s="1"/>
    </row>
    <row r="996" ht="11.25">
      <c r="T996" s="1"/>
    </row>
    <row r="997" ht="11.25">
      <c r="T997" s="1"/>
    </row>
    <row r="998" ht="11.25">
      <c r="T998" s="1"/>
    </row>
    <row r="999" ht="11.25">
      <c r="T999" s="1"/>
    </row>
    <row r="1000" ht="11.25">
      <c r="T1000" s="1"/>
    </row>
    <row r="1001" ht="11.25">
      <c r="T1001" s="1"/>
    </row>
    <row r="1002" ht="11.25">
      <c r="T1002" s="1"/>
    </row>
    <row r="1003" ht="11.25">
      <c r="T1003" s="1"/>
    </row>
    <row r="1004" ht="11.25">
      <c r="T1004" s="1"/>
    </row>
    <row r="1005" ht="11.25">
      <c r="T1005" s="1"/>
    </row>
    <row r="1006" ht="11.25">
      <c r="T1006" s="1"/>
    </row>
    <row r="1007" ht="11.25">
      <c r="T1007" s="1"/>
    </row>
    <row r="1008" ht="11.25">
      <c r="T1008" s="1"/>
    </row>
    <row r="1009" ht="11.25">
      <c r="T1009" s="1"/>
    </row>
    <row r="1010" ht="11.25">
      <c r="T1010" s="1"/>
    </row>
    <row r="1011" ht="11.25">
      <c r="T1011" s="1"/>
    </row>
    <row r="1012" ht="11.25">
      <c r="T1012" s="1"/>
    </row>
    <row r="1013" ht="11.25">
      <c r="T1013" s="1"/>
    </row>
    <row r="1014" ht="11.25">
      <c r="T1014" s="1"/>
    </row>
    <row r="1015" ht="11.25">
      <c r="T1015" s="1"/>
    </row>
    <row r="1016" ht="11.25">
      <c r="T1016" s="1"/>
    </row>
    <row r="1017" ht="11.25">
      <c r="T1017" s="1"/>
    </row>
    <row r="1018" ht="11.25">
      <c r="T1018" s="1"/>
    </row>
    <row r="1019" ht="11.25">
      <c r="T1019" s="1"/>
    </row>
    <row r="1020" ht="11.25">
      <c r="T1020" s="1"/>
    </row>
    <row r="1021" ht="11.25">
      <c r="T1021" s="1"/>
    </row>
    <row r="1022" ht="11.25">
      <c r="T1022" s="1"/>
    </row>
    <row r="1023" ht="11.25">
      <c r="T1023" s="1"/>
    </row>
    <row r="1024" ht="11.25">
      <c r="T1024" s="1"/>
    </row>
    <row r="1025" ht="11.25">
      <c r="T1025" s="1"/>
    </row>
    <row r="1026" ht="11.25">
      <c r="T1026" s="1"/>
    </row>
    <row r="1027" ht="11.25">
      <c r="T1027" s="1"/>
    </row>
    <row r="1028" ht="11.25">
      <c r="T1028" s="1"/>
    </row>
    <row r="1029" ht="11.25">
      <c r="T1029" s="1"/>
    </row>
    <row r="1030" ht="11.25">
      <c r="T1030" s="1"/>
    </row>
    <row r="1031" ht="11.25">
      <c r="T1031" s="1"/>
    </row>
    <row r="1032" ht="11.25">
      <c r="T1032" s="1"/>
    </row>
    <row r="1033" ht="11.25">
      <c r="T1033" s="1"/>
    </row>
    <row r="1034" ht="11.25">
      <c r="T1034" s="1"/>
    </row>
    <row r="1035" ht="11.25">
      <c r="T1035" s="1"/>
    </row>
    <row r="1036" ht="11.25">
      <c r="T1036" s="1"/>
    </row>
    <row r="1037" ht="11.25">
      <c r="T1037" s="1"/>
    </row>
    <row r="1038" ht="11.25">
      <c r="T1038" s="1"/>
    </row>
    <row r="1039" ht="11.25">
      <c r="T1039" s="1"/>
    </row>
    <row r="1040" ht="11.25">
      <c r="T1040" s="1"/>
    </row>
    <row r="1041" ht="11.25">
      <c r="T1041" s="1"/>
    </row>
    <row r="1042" ht="11.25">
      <c r="T1042" s="1"/>
    </row>
    <row r="1043" ht="11.25">
      <c r="T1043" s="1"/>
    </row>
    <row r="1044" ht="11.25">
      <c r="T1044" s="1"/>
    </row>
    <row r="1045" ht="11.25">
      <c r="T1045" s="1"/>
    </row>
    <row r="1046" ht="11.25">
      <c r="T1046" s="1"/>
    </row>
    <row r="1047" ht="11.25">
      <c r="T1047" s="1"/>
    </row>
    <row r="1048" ht="11.25">
      <c r="T1048" s="1"/>
    </row>
    <row r="1049" ht="11.25">
      <c r="T1049" s="1"/>
    </row>
    <row r="1050" ht="11.25">
      <c r="T1050" s="1"/>
    </row>
    <row r="1051" ht="11.25">
      <c r="T1051" s="1"/>
    </row>
    <row r="1052" ht="11.25">
      <c r="T1052" s="1"/>
    </row>
    <row r="1053" ht="11.25">
      <c r="T1053" s="1"/>
    </row>
    <row r="1054" ht="11.25">
      <c r="T1054" s="1"/>
    </row>
    <row r="1055" ht="11.25">
      <c r="T1055" s="1"/>
    </row>
    <row r="1056" ht="11.25">
      <c r="T1056" s="1"/>
    </row>
    <row r="1057" ht="11.25">
      <c r="T1057" s="1"/>
    </row>
    <row r="1058" ht="11.25">
      <c r="T1058" s="1"/>
    </row>
    <row r="1059" ht="11.25">
      <c r="T1059" s="1"/>
    </row>
    <row r="1060" ht="11.25">
      <c r="T1060" s="1"/>
    </row>
    <row r="1061" ht="11.25">
      <c r="T1061" s="1"/>
    </row>
    <row r="1062" ht="11.25">
      <c r="T1062" s="1"/>
    </row>
    <row r="1063" ht="11.25">
      <c r="T1063" s="1"/>
    </row>
    <row r="1064" ht="11.25">
      <c r="T1064" s="1"/>
    </row>
    <row r="1065" ht="11.25">
      <c r="T1065" s="1"/>
    </row>
    <row r="1066" ht="11.25">
      <c r="T1066" s="1"/>
    </row>
    <row r="1067" ht="11.25">
      <c r="T1067" s="1"/>
    </row>
    <row r="1068" ht="11.25">
      <c r="T1068" s="1"/>
    </row>
    <row r="1069" ht="11.25">
      <c r="T1069" s="1"/>
    </row>
    <row r="1070" ht="11.25">
      <c r="T1070" s="1"/>
    </row>
    <row r="1071" ht="11.25">
      <c r="T1071" s="1"/>
    </row>
    <row r="1072" ht="11.25">
      <c r="T1072" s="1"/>
    </row>
    <row r="1073" ht="11.25">
      <c r="T1073" s="1"/>
    </row>
    <row r="1074" ht="11.25">
      <c r="T1074" s="1"/>
    </row>
    <row r="1075" ht="11.25">
      <c r="T1075" s="1"/>
    </row>
    <row r="1076" ht="11.25">
      <c r="T1076" s="1"/>
    </row>
    <row r="1077" ht="11.25">
      <c r="T1077" s="1"/>
    </row>
    <row r="1078" ht="11.25">
      <c r="T1078" s="1"/>
    </row>
    <row r="1079" ht="11.25">
      <c r="T1079" s="1"/>
    </row>
    <row r="1080" ht="11.25">
      <c r="T1080" s="1"/>
    </row>
    <row r="1081" ht="11.25">
      <c r="T1081" s="1"/>
    </row>
    <row r="1082" ht="11.25">
      <c r="T1082" s="1"/>
    </row>
    <row r="1083" ht="11.25">
      <c r="T1083" s="1"/>
    </row>
    <row r="1084" ht="11.25">
      <c r="T1084" s="1"/>
    </row>
    <row r="1085" ht="11.25">
      <c r="T1085" s="1"/>
    </row>
    <row r="1086" ht="11.25">
      <c r="T1086" s="1"/>
    </row>
    <row r="1087" ht="11.25">
      <c r="T1087" s="1"/>
    </row>
    <row r="1088" ht="11.25">
      <c r="T1088" s="1"/>
    </row>
    <row r="1089" ht="11.25">
      <c r="T1089" s="1"/>
    </row>
    <row r="1090" ht="11.25">
      <c r="T1090" s="1"/>
    </row>
    <row r="1091" ht="11.25">
      <c r="T1091" s="1"/>
    </row>
    <row r="1092" ht="11.25">
      <c r="T1092" s="1"/>
    </row>
    <row r="1093" ht="11.25">
      <c r="T1093" s="1"/>
    </row>
    <row r="1094" ht="11.25">
      <c r="T1094" s="1"/>
    </row>
    <row r="1095" ht="11.25">
      <c r="T1095" s="1"/>
    </row>
    <row r="1096" ht="11.25">
      <c r="T1096" s="1"/>
    </row>
    <row r="1097" ht="11.25">
      <c r="T1097" s="1"/>
    </row>
    <row r="1098" ht="11.25">
      <c r="T1098" s="1"/>
    </row>
    <row r="1099" ht="11.25">
      <c r="T1099" s="1"/>
    </row>
    <row r="1100" ht="11.25">
      <c r="T1100" s="1"/>
    </row>
    <row r="1101" ht="11.25">
      <c r="T1101" s="1"/>
    </row>
    <row r="1102" ht="11.25">
      <c r="T1102" s="1"/>
    </row>
    <row r="1103" ht="11.25">
      <c r="T1103" s="1"/>
    </row>
    <row r="1104" ht="11.25">
      <c r="T1104" s="1"/>
    </row>
    <row r="1105" ht="11.25">
      <c r="T1105" s="1"/>
    </row>
    <row r="1106" ht="11.25">
      <c r="T1106" s="1"/>
    </row>
    <row r="1107" ht="11.25">
      <c r="T1107" s="1"/>
    </row>
    <row r="1108" ht="11.25">
      <c r="T1108" s="1"/>
    </row>
    <row r="1109" ht="11.25">
      <c r="T1109" s="1"/>
    </row>
    <row r="1110" ht="11.25">
      <c r="T1110" s="1"/>
    </row>
    <row r="1111" ht="11.25">
      <c r="T1111" s="1"/>
    </row>
    <row r="1112" ht="11.25">
      <c r="T1112" s="1"/>
    </row>
    <row r="1113" ht="11.25">
      <c r="T1113" s="1"/>
    </row>
    <row r="1114" ht="11.25">
      <c r="T1114" s="1"/>
    </row>
    <row r="1115" ht="11.25">
      <c r="T1115" s="1"/>
    </row>
    <row r="1116" ht="11.25">
      <c r="T1116" s="1"/>
    </row>
    <row r="1117" ht="11.25">
      <c r="T1117" s="1"/>
    </row>
    <row r="1118" ht="11.25">
      <c r="T1118" s="1"/>
    </row>
    <row r="1119" ht="11.25">
      <c r="T1119" s="1"/>
    </row>
    <row r="1120" ht="11.25">
      <c r="T1120" s="1"/>
    </row>
    <row r="1121" ht="11.25">
      <c r="T1121" s="1"/>
    </row>
    <row r="1122" ht="11.25">
      <c r="T1122" s="1"/>
    </row>
    <row r="1123" ht="11.25">
      <c r="T1123" s="1"/>
    </row>
    <row r="1124" ht="11.25">
      <c r="T1124" s="1"/>
    </row>
    <row r="1125" ht="11.25">
      <c r="T1125" s="1"/>
    </row>
    <row r="1126" ht="11.25">
      <c r="T1126" s="1"/>
    </row>
    <row r="1127" ht="11.25">
      <c r="T1127" s="1"/>
    </row>
    <row r="1128" ht="11.25">
      <c r="T1128" s="1"/>
    </row>
    <row r="1129" ht="11.25">
      <c r="T1129" s="1"/>
    </row>
    <row r="1130" ht="11.25">
      <c r="T1130" s="1"/>
    </row>
    <row r="1131" ht="11.25">
      <c r="T1131" s="1"/>
    </row>
    <row r="1132" ht="11.25">
      <c r="T1132" s="1"/>
    </row>
    <row r="1133" ht="11.25">
      <c r="T1133" s="1"/>
    </row>
    <row r="1134" ht="11.25">
      <c r="T1134" s="1"/>
    </row>
    <row r="1135" ht="11.25">
      <c r="T1135" s="1"/>
    </row>
    <row r="1136" ht="11.25">
      <c r="T1136" s="1"/>
    </row>
    <row r="1137" ht="11.25">
      <c r="T1137" s="1"/>
    </row>
    <row r="1138" ht="11.25">
      <c r="T1138" s="1"/>
    </row>
    <row r="1139" ht="11.25">
      <c r="T1139" s="1"/>
    </row>
    <row r="1140" ht="11.25">
      <c r="T1140" s="1"/>
    </row>
    <row r="1141" ht="11.25">
      <c r="T1141" s="1"/>
    </row>
    <row r="1142" ht="11.25">
      <c r="T1142" s="1"/>
    </row>
  </sheetData>
  <sheetProtection selectLockedCells="1"/>
  <mergeCells count="254">
    <mergeCell ref="F144:K144"/>
    <mergeCell ref="M144:N144"/>
    <mergeCell ref="T144:X144"/>
    <mergeCell ref="Z144:AA144"/>
    <mergeCell ref="T146:X146"/>
    <mergeCell ref="Z146:AA146"/>
    <mergeCell ref="F146:K146"/>
    <mergeCell ref="M146:N146"/>
    <mergeCell ref="P150:AA151"/>
    <mergeCell ref="F118:J118"/>
    <mergeCell ref="F148:K148"/>
    <mergeCell ref="M148:N148"/>
    <mergeCell ref="T148:X148"/>
    <mergeCell ref="Z148:AA148"/>
    <mergeCell ref="F139:K139"/>
    <mergeCell ref="M139:N139"/>
    <mergeCell ref="T139:X139"/>
    <mergeCell ref="Z139:AA139"/>
    <mergeCell ref="M111:N111"/>
    <mergeCell ref="F113:K113"/>
    <mergeCell ref="M113:N113"/>
    <mergeCell ref="AA111:AB111"/>
    <mergeCell ref="AA113:AB113"/>
    <mergeCell ref="T111:X111"/>
    <mergeCell ref="T113:X113"/>
    <mergeCell ref="Q248:V248"/>
    <mergeCell ref="G248:L248"/>
    <mergeCell ref="Z248:AA248"/>
    <mergeCell ref="B204:AA204"/>
    <mergeCell ref="B205:AA205"/>
    <mergeCell ref="B200:AA200"/>
    <mergeCell ref="B201:AA201"/>
    <mergeCell ref="B202:AA202"/>
    <mergeCell ref="B203:AA203"/>
    <mergeCell ref="L215:M215"/>
    <mergeCell ref="U213:V213"/>
    <mergeCell ref="R215:T215"/>
    <mergeCell ref="U215:V215"/>
    <mergeCell ref="Z245:AA245"/>
    <mergeCell ref="Z187:AA187"/>
    <mergeCell ref="Z190:AA190"/>
    <mergeCell ref="Z227:AA227"/>
    <mergeCell ref="Z230:AA230"/>
    <mergeCell ref="V236:Z236"/>
    <mergeCell ref="M187:N187"/>
    <mergeCell ref="B215:D215"/>
    <mergeCell ref="Z215:AA215"/>
    <mergeCell ref="B213:F213"/>
    <mergeCell ref="B197:AA197"/>
    <mergeCell ref="B198:AA198"/>
    <mergeCell ref="B199:AA199"/>
    <mergeCell ref="L213:M213"/>
    <mergeCell ref="B206:AA206"/>
    <mergeCell ref="R213:T213"/>
    <mergeCell ref="F169:K169"/>
    <mergeCell ref="M169:N169"/>
    <mergeCell ref="T169:X169"/>
    <mergeCell ref="Z169:AA169"/>
    <mergeCell ref="F156:K156"/>
    <mergeCell ref="M156:N156"/>
    <mergeCell ref="T156:X156"/>
    <mergeCell ref="Z156:AA156"/>
    <mergeCell ref="F166:K166"/>
    <mergeCell ref="M166:N166"/>
    <mergeCell ref="F142:K142"/>
    <mergeCell ref="M142:N142"/>
    <mergeCell ref="T142:X142"/>
    <mergeCell ref="Z142:AA142"/>
    <mergeCell ref="F133:K133"/>
    <mergeCell ref="M133:N133"/>
    <mergeCell ref="T133:X133"/>
    <mergeCell ref="Z133:AA133"/>
    <mergeCell ref="F136:K136"/>
    <mergeCell ref="M136:N136"/>
    <mergeCell ref="T136:X136"/>
    <mergeCell ref="Z136:AA136"/>
    <mergeCell ref="F127:K127"/>
    <mergeCell ref="M127:N127"/>
    <mergeCell ref="T127:X127"/>
    <mergeCell ref="Z127:AA127"/>
    <mergeCell ref="F130:K130"/>
    <mergeCell ref="M130:N130"/>
    <mergeCell ref="T130:X130"/>
    <mergeCell ref="Z130:AA130"/>
    <mergeCell ref="Z109:AA109"/>
    <mergeCell ref="F121:K121"/>
    <mergeCell ref="M121:N121"/>
    <mergeCell ref="T121:X121"/>
    <mergeCell ref="Z121:AA121"/>
    <mergeCell ref="F124:K124"/>
    <mergeCell ref="M124:N124"/>
    <mergeCell ref="T124:X124"/>
    <mergeCell ref="Z124:AA124"/>
    <mergeCell ref="F111:K111"/>
    <mergeCell ref="F103:K103"/>
    <mergeCell ref="M118:N118"/>
    <mergeCell ref="T118:X118"/>
    <mergeCell ref="Z118:AA118"/>
    <mergeCell ref="F87:K87"/>
    <mergeCell ref="T87:X87"/>
    <mergeCell ref="Z106:AA106"/>
    <mergeCell ref="F109:K109"/>
    <mergeCell ref="M109:N109"/>
    <mergeCell ref="T109:X109"/>
    <mergeCell ref="F93:K93"/>
    <mergeCell ref="T93:X93"/>
    <mergeCell ref="M93:N93"/>
    <mergeCell ref="F90:K90"/>
    <mergeCell ref="F106:K106"/>
    <mergeCell ref="M106:N106"/>
    <mergeCell ref="T106:X106"/>
    <mergeCell ref="F96:K96"/>
    <mergeCell ref="T96:X96"/>
    <mergeCell ref="T103:X103"/>
    <mergeCell ref="F73:K73"/>
    <mergeCell ref="T73:X73"/>
    <mergeCell ref="F78:K78"/>
    <mergeCell ref="T78:X78"/>
    <mergeCell ref="M73:N73"/>
    <mergeCell ref="M78:N78"/>
    <mergeCell ref="F81:K81"/>
    <mergeCell ref="F84:K84"/>
    <mergeCell ref="T84:X84"/>
    <mergeCell ref="F67:K67"/>
    <mergeCell ref="T67:X67"/>
    <mergeCell ref="F70:K70"/>
    <mergeCell ref="T70:X70"/>
    <mergeCell ref="M70:N70"/>
    <mergeCell ref="M67:N67"/>
    <mergeCell ref="M81:N81"/>
    <mergeCell ref="F61:K61"/>
    <mergeCell ref="T61:X61"/>
    <mergeCell ref="F64:K64"/>
    <mergeCell ref="T64:X64"/>
    <mergeCell ref="M61:N61"/>
    <mergeCell ref="M64:N64"/>
    <mergeCell ref="F55:K55"/>
    <mergeCell ref="T55:X55"/>
    <mergeCell ref="F58:K58"/>
    <mergeCell ref="T58:X58"/>
    <mergeCell ref="M58:N58"/>
    <mergeCell ref="M55:N55"/>
    <mergeCell ref="F45:K45"/>
    <mergeCell ref="M45:N45"/>
    <mergeCell ref="T45:X45"/>
    <mergeCell ref="F49:K49"/>
    <mergeCell ref="T49:X49"/>
    <mergeCell ref="F52:K52"/>
    <mergeCell ref="T52:X52"/>
    <mergeCell ref="M49:N49"/>
    <mergeCell ref="M52:N52"/>
    <mergeCell ref="P19:T19"/>
    <mergeCell ref="F33:K33"/>
    <mergeCell ref="T33:X33"/>
    <mergeCell ref="F42:K42"/>
    <mergeCell ref="T42:X42"/>
    <mergeCell ref="M42:N42"/>
    <mergeCell ref="F36:K36"/>
    <mergeCell ref="T36:X36"/>
    <mergeCell ref="F39:K39"/>
    <mergeCell ref="T39:X39"/>
    <mergeCell ref="M36:N36"/>
    <mergeCell ref="M39:N39"/>
    <mergeCell ref="M33:N33"/>
    <mergeCell ref="B3:I3"/>
    <mergeCell ref="B7:I7"/>
    <mergeCell ref="B11:F11"/>
    <mergeCell ref="B15:I15"/>
    <mergeCell ref="R17:S17"/>
    <mergeCell ref="L7:T7"/>
    <mergeCell ref="L3:M3"/>
    <mergeCell ref="R3:AA3"/>
    <mergeCell ref="V11:W11"/>
    <mergeCell ref="X16:Y16"/>
    <mergeCell ref="L15:S15"/>
    <mergeCell ref="L11:T11"/>
    <mergeCell ref="M96:N96"/>
    <mergeCell ref="M103:N103"/>
    <mergeCell ref="Z81:AA81"/>
    <mergeCell ref="Z84:AA84"/>
    <mergeCell ref="Z87:AA87"/>
    <mergeCell ref="Z90:AA90"/>
    <mergeCell ref="M84:N84"/>
    <mergeCell ref="M87:N87"/>
    <mergeCell ref="M90:N90"/>
    <mergeCell ref="T81:X81"/>
    <mergeCell ref="T166:X166"/>
    <mergeCell ref="Z166:AA166"/>
    <mergeCell ref="Z64:AA64"/>
    <mergeCell ref="Z67:AA67"/>
    <mergeCell ref="Z70:AA70"/>
    <mergeCell ref="Z73:AA73"/>
    <mergeCell ref="Z93:AA93"/>
    <mergeCell ref="Z96:AA96"/>
    <mergeCell ref="Z103:AA103"/>
    <mergeCell ref="T90:X90"/>
    <mergeCell ref="Z42:AA42"/>
    <mergeCell ref="X17:Y17"/>
    <mergeCell ref="Z17:AA17"/>
    <mergeCell ref="Z21:AA21"/>
    <mergeCell ref="X21:Y21"/>
    <mergeCell ref="Z33:AA33"/>
    <mergeCell ref="Z49:AA49"/>
    <mergeCell ref="Z52:AA52"/>
    <mergeCell ref="Z55:AA55"/>
    <mergeCell ref="Z58:AA58"/>
    <mergeCell ref="R1:AA1"/>
    <mergeCell ref="X7:Y7"/>
    <mergeCell ref="V7:W7"/>
    <mergeCell ref="Z45:AA45"/>
    <mergeCell ref="Z36:AA36"/>
    <mergeCell ref="Z39:AA39"/>
    <mergeCell ref="Z61:AA61"/>
    <mergeCell ref="F172:K172"/>
    <mergeCell ref="M172:N172"/>
    <mergeCell ref="T172:X172"/>
    <mergeCell ref="Z172:AA172"/>
    <mergeCell ref="F159:K159"/>
    <mergeCell ref="M159:N159"/>
    <mergeCell ref="T159:X159"/>
    <mergeCell ref="Z159:AA159"/>
    <mergeCell ref="Z78:AA78"/>
    <mergeCell ref="F178:K178"/>
    <mergeCell ref="M178:N178"/>
    <mergeCell ref="T178:X178"/>
    <mergeCell ref="Z178:AA178"/>
    <mergeCell ref="F175:K175"/>
    <mergeCell ref="M175:N175"/>
    <mergeCell ref="T175:X175"/>
    <mergeCell ref="Z175:AA175"/>
    <mergeCell ref="F184:K184"/>
    <mergeCell ref="M184:N184"/>
    <mergeCell ref="T184:X184"/>
    <mergeCell ref="Z184:AA184"/>
    <mergeCell ref="F181:K181"/>
    <mergeCell ref="M181:N181"/>
    <mergeCell ref="T181:X181"/>
    <mergeCell ref="Z181:AA181"/>
    <mergeCell ref="P257:Q257"/>
    <mergeCell ref="S257:T257"/>
    <mergeCell ref="U257:V257"/>
    <mergeCell ref="V238:Z238"/>
    <mergeCell ref="V239:Z239"/>
    <mergeCell ref="S252:T252"/>
    <mergeCell ref="S253:T253"/>
    <mergeCell ref="U253:V253"/>
    <mergeCell ref="S256:T256"/>
    <mergeCell ref="G245:V245"/>
    <mergeCell ref="B219:D219"/>
    <mergeCell ref="Z219:AA219"/>
    <mergeCell ref="Z223:AA223"/>
    <mergeCell ref="B223:D223"/>
    <mergeCell ref="I223:V223"/>
    <mergeCell ref="I219:V219"/>
  </mergeCells>
  <printOptions/>
  <pageMargins left="0.6299212598425197" right="0.2755905511811024" top="0.7086614173228347" bottom="0.3937007874015748" header="0" footer="0"/>
  <pageSetup horizontalDpi="300" verticalDpi="300" orientation="portrait" paperSize="9" scale="61" r:id="rId3"/>
  <headerFooter alignWithMargins="0">
    <oddHeader>&amp;CSeite &amp;P&amp;RBestellformular Catering Tecan.xls</oddHeader>
    <oddFooter>&amp;C&amp;6Erstellt von: RM 5228
Gespeichert unter: &amp;F
&amp;R&amp;P/&amp;N</oddFooter>
  </headerFooter>
  <rowBreaks count="2" manualBreakCount="2">
    <brk id="99" max="27" man="1"/>
    <brk id="193" max="2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Piattella</dc:creator>
  <cp:keywords/>
  <dc:description/>
  <cp:lastModifiedBy>Hauser Sheryl</cp:lastModifiedBy>
  <cp:lastPrinted>2014-10-30T07:04:01Z</cp:lastPrinted>
  <dcterms:created xsi:type="dcterms:W3CDTF">1998-11-05T11:58:27Z</dcterms:created>
  <dcterms:modified xsi:type="dcterms:W3CDTF">2023-12-20T07:34:12Z</dcterms:modified>
  <cp:category/>
  <cp:version/>
  <cp:contentType/>
  <cp:contentStatus/>
</cp:coreProperties>
</file>